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45" windowWidth="20115" windowHeight="7995" activeTab="5"/>
  </bookViews>
  <sheets>
    <sheet name="01" sheetId="1" r:id="rId1"/>
    <sheet name="01-1" sheetId="2" r:id="rId2"/>
    <sheet name="02" sheetId="3" r:id="rId3"/>
    <sheet name="02-1" sheetId="4" r:id="rId4"/>
    <sheet name="02-2" sheetId="5" r:id="rId5"/>
    <sheet name="03" sheetId="6" r:id="rId6"/>
    <sheet name="Sheet1" sheetId="7" r:id="rId7"/>
    <sheet name="Sheet2" sheetId="8" r:id="rId8"/>
  </sheets>
  <calcPr calcId="144525"/>
</workbook>
</file>

<file path=xl/calcChain.xml><?xml version="1.0" encoding="utf-8"?>
<calcChain xmlns="http://schemas.openxmlformats.org/spreadsheetml/2006/main">
  <c r="B118" i="1" l="1"/>
  <c r="B119" i="1" s="1"/>
  <c r="C118" i="1"/>
  <c r="D118" i="1"/>
  <c r="E118" i="1"/>
  <c r="E119" i="1" s="1"/>
  <c r="F118" i="1"/>
  <c r="F119" i="1" s="1"/>
  <c r="G118" i="1"/>
  <c r="H118" i="1"/>
  <c r="H119" i="1" s="1"/>
  <c r="I118" i="1"/>
  <c r="J118" i="1"/>
  <c r="K118" i="1"/>
  <c r="K119" i="1" s="1"/>
  <c r="L118" i="1"/>
  <c r="M117" i="1"/>
  <c r="L117" i="1"/>
  <c r="M114" i="1"/>
  <c r="L114" i="1"/>
  <c r="M111" i="1"/>
  <c r="L111" i="1"/>
  <c r="M110" i="1"/>
  <c r="L110" i="1"/>
  <c r="M107" i="1"/>
  <c r="L107" i="1"/>
  <c r="M104" i="1"/>
  <c r="M118" i="1" s="1"/>
  <c r="L104" i="1"/>
  <c r="K98" i="1"/>
  <c r="J98" i="1"/>
  <c r="J119" i="1" s="1"/>
  <c r="I98" i="1"/>
  <c r="I119" i="1" s="1"/>
  <c r="H98" i="1"/>
  <c r="G98" i="1"/>
  <c r="G119" i="1" s="1"/>
  <c r="F98" i="1"/>
  <c r="E98" i="1"/>
  <c r="D98" i="1"/>
  <c r="D119" i="1" s="1"/>
  <c r="C98" i="1"/>
  <c r="B98" i="1"/>
  <c r="M96" i="1"/>
  <c r="L96" i="1"/>
  <c r="M89" i="1"/>
  <c r="L89" i="1"/>
  <c r="M88" i="1"/>
  <c r="L88" i="1"/>
  <c r="M84" i="1"/>
  <c r="L84" i="1"/>
  <c r="M81" i="1"/>
  <c r="L81" i="1"/>
  <c r="M80" i="1"/>
  <c r="L80" i="1"/>
  <c r="M78" i="1"/>
  <c r="M98" i="1" s="1"/>
  <c r="L78" i="1"/>
  <c r="L98" i="1" s="1"/>
  <c r="M72" i="1"/>
  <c r="L72" i="1"/>
  <c r="M68" i="1"/>
  <c r="L68" i="1"/>
  <c r="M67" i="1"/>
  <c r="L67" i="1"/>
  <c r="B59" i="1"/>
  <c r="C59" i="1"/>
  <c r="D59" i="1"/>
  <c r="E59" i="1"/>
  <c r="F59" i="1"/>
  <c r="G59" i="1"/>
  <c r="H59" i="1"/>
  <c r="I59" i="1"/>
  <c r="J59" i="1"/>
  <c r="K59" i="1"/>
  <c r="M58" i="1"/>
  <c r="L58" i="1"/>
  <c r="M53" i="1"/>
  <c r="L53" i="1"/>
  <c r="L59" i="1" s="1"/>
  <c r="M52" i="1"/>
  <c r="M59" i="1" s="1"/>
  <c r="L52" i="1"/>
  <c r="M48" i="1"/>
  <c r="L48" i="1"/>
  <c r="K43" i="1"/>
  <c r="J43" i="1"/>
  <c r="I43" i="1"/>
  <c r="H43" i="1"/>
  <c r="G43" i="1"/>
  <c r="F43" i="1"/>
  <c r="E43" i="1"/>
  <c r="D43" i="1"/>
  <c r="C43" i="1"/>
  <c r="B43" i="1"/>
  <c r="M42" i="1"/>
  <c r="L42" i="1"/>
  <c r="M37" i="1"/>
  <c r="L37" i="1"/>
  <c r="M35" i="1"/>
  <c r="L35" i="1"/>
  <c r="M29" i="1"/>
  <c r="L29" i="1"/>
  <c r="M28" i="1"/>
  <c r="L28" i="1"/>
  <c r="M27" i="1"/>
  <c r="M43" i="1" s="1"/>
  <c r="L27" i="1"/>
  <c r="M22" i="1"/>
  <c r="L22" i="1"/>
  <c r="M16" i="1"/>
  <c r="M13" i="1"/>
  <c r="L16" i="1"/>
  <c r="L13" i="1"/>
  <c r="I929" i="3"/>
  <c r="H929" i="3"/>
  <c r="G929" i="3"/>
  <c r="F929" i="3"/>
  <c r="E929" i="3"/>
  <c r="E879" i="3"/>
  <c r="F879" i="3"/>
  <c r="G879" i="3"/>
  <c r="H879" i="3"/>
  <c r="I879" i="3"/>
  <c r="I1030" i="3"/>
  <c r="H1030" i="3"/>
  <c r="G1030" i="3"/>
  <c r="F1030" i="3"/>
  <c r="E1030" i="3"/>
  <c r="C17" i="1"/>
  <c r="F46" i="3"/>
  <c r="M79" i="1"/>
  <c r="L79" i="1"/>
  <c r="K73" i="1"/>
  <c r="J73" i="1"/>
  <c r="I73" i="1"/>
  <c r="H73" i="1"/>
  <c r="G73" i="1"/>
  <c r="F73" i="1"/>
  <c r="E73" i="1"/>
  <c r="D73" i="1"/>
  <c r="C73" i="1"/>
  <c r="C119" i="1" s="1"/>
  <c r="B73" i="1"/>
  <c r="K17" i="1"/>
  <c r="J17" i="1"/>
  <c r="I17" i="1"/>
  <c r="H17" i="1"/>
  <c r="G17" i="1"/>
  <c r="F17" i="1"/>
  <c r="E17" i="1"/>
  <c r="D17" i="1"/>
  <c r="B17" i="1"/>
  <c r="I1054" i="3"/>
  <c r="H1054" i="3"/>
  <c r="G1054" i="3"/>
  <c r="F1054" i="3"/>
  <c r="E1054" i="3"/>
  <c r="E1100" i="3"/>
  <c r="F1100" i="3"/>
  <c r="G1100" i="3"/>
  <c r="H1100" i="3"/>
  <c r="I1100" i="3"/>
  <c r="E1086" i="3"/>
  <c r="F1086" i="3"/>
  <c r="G1086" i="3"/>
  <c r="H1086" i="3"/>
  <c r="I1086" i="3"/>
  <c r="I823" i="3"/>
  <c r="H823" i="3"/>
  <c r="G823" i="3"/>
  <c r="F823" i="3"/>
  <c r="E823" i="3"/>
  <c r="I901" i="3"/>
  <c r="H901" i="3"/>
  <c r="G901" i="3"/>
  <c r="F901" i="3"/>
  <c r="E901" i="3"/>
  <c r="I840" i="3"/>
  <c r="H840" i="3"/>
  <c r="G840" i="3"/>
  <c r="F840" i="3"/>
  <c r="E840" i="3"/>
  <c r="I157" i="3"/>
  <c r="H157" i="3"/>
  <c r="G157" i="3"/>
  <c r="F157" i="3"/>
  <c r="E157" i="3"/>
  <c r="E852" i="3"/>
  <c r="F852" i="3"/>
  <c r="G852" i="3"/>
  <c r="H852" i="3"/>
  <c r="I852" i="3"/>
  <c r="L43" i="1" l="1"/>
  <c r="L73" i="1"/>
  <c r="M73" i="1"/>
  <c r="M119" i="1" s="1"/>
  <c r="M17" i="1"/>
  <c r="L17" i="1"/>
  <c r="I789" i="3"/>
  <c r="H789" i="3"/>
  <c r="G789" i="3"/>
  <c r="F789" i="3"/>
  <c r="E789" i="3"/>
  <c r="E168" i="3"/>
  <c r="F168" i="3"/>
  <c r="G168" i="3"/>
  <c r="H168" i="3"/>
  <c r="I168" i="3"/>
  <c r="I145" i="3"/>
  <c r="H145" i="3"/>
  <c r="G145" i="3"/>
  <c r="F145" i="3"/>
  <c r="E145" i="3"/>
  <c r="E461" i="3"/>
  <c r="F461" i="3"/>
  <c r="G461" i="3"/>
  <c r="H461" i="3"/>
  <c r="I461" i="3"/>
  <c r="E617" i="3"/>
  <c r="I617" i="3"/>
  <c r="H617" i="3"/>
  <c r="G617" i="3"/>
  <c r="F617" i="3"/>
  <c r="E803" i="3"/>
  <c r="F803" i="3"/>
  <c r="G803" i="3"/>
  <c r="H803" i="3"/>
  <c r="I803" i="3"/>
  <c r="I558" i="3"/>
  <c r="H558" i="3"/>
  <c r="G558" i="3"/>
  <c r="F558" i="3"/>
  <c r="E558" i="3"/>
  <c r="I770" i="3"/>
  <c r="H770" i="3"/>
  <c r="G770" i="3"/>
  <c r="F770" i="3"/>
  <c r="E770" i="3"/>
  <c r="I744" i="3"/>
  <c r="H744" i="3"/>
  <c r="G744" i="3"/>
  <c r="F744" i="3"/>
  <c r="E744" i="3"/>
  <c r="E499" i="3"/>
  <c r="F499" i="3"/>
  <c r="G499" i="3"/>
  <c r="H499" i="3"/>
  <c r="I499" i="3"/>
  <c r="I178" i="4"/>
  <c r="H178" i="4"/>
  <c r="G178" i="4"/>
  <c r="F178" i="4"/>
  <c r="E178" i="4"/>
  <c r="B18" i="2"/>
  <c r="C18" i="2"/>
  <c r="D18" i="2"/>
  <c r="E18" i="2"/>
  <c r="F18" i="2"/>
  <c r="G18" i="2"/>
  <c r="H18" i="2"/>
  <c r="I18" i="2"/>
  <c r="J18" i="2"/>
  <c r="K18" i="2"/>
  <c r="L18" i="2"/>
  <c r="M18" i="2"/>
  <c r="M16" i="2"/>
  <c r="L16" i="2"/>
  <c r="M13" i="2"/>
  <c r="L13" i="2"/>
  <c r="M11" i="2"/>
  <c r="L11" i="2"/>
  <c r="M9" i="2"/>
  <c r="L9" i="2"/>
  <c r="I191" i="4"/>
  <c r="H191" i="4"/>
  <c r="G191" i="4"/>
  <c r="F191" i="4"/>
  <c r="E191" i="4"/>
  <c r="I148" i="4"/>
  <c r="H148" i="4"/>
  <c r="G148" i="4"/>
  <c r="F148" i="4"/>
  <c r="E148" i="4"/>
  <c r="E210" i="4"/>
  <c r="F210" i="4"/>
  <c r="G210" i="4"/>
  <c r="H210" i="4"/>
  <c r="I210" i="4"/>
  <c r="I43" i="4"/>
  <c r="H43" i="4"/>
  <c r="G43" i="4"/>
  <c r="F43" i="4"/>
  <c r="E43" i="4"/>
  <c r="I27" i="4"/>
  <c r="H27" i="4"/>
  <c r="G27" i="4"/>
  <c r="F27" i="4"/>
  <c r="E27" i="4"/>
  <c r="I105" i="4"/>
  <c r="H105" i="4"/>
  <c r="G105" i="4"/>
  <c r="F105" i="4"/>
  <c r="E105" i="4"/>
  <c r="F117" i="4"/>
  <c r="G117" i="4"/>
  <c r="E94" i="4"/>
  <c r="F94" i="4"/>
  <c r="G94" i="4"/>
  <c r="H94" i="4"/>
  <c r="I94" i="4"/>
  <c r="E117" i="4"/>
  <c r="H117" i="4"/>
  <c r="I117" i="4"/>
  <c r="L119" i="1" l="1"/>
  <c r="I392" i="3"/>
  <c r="H392" i="3"/>
  <c r="G392" i="3"/>
  <c r="F392" i="3"/>
  <c r="E392" i="3"/>
  <c r="I46" i="3" l="1"/>
  <c r="H46" i="3"/>
  <c r="G46" i="3"/>
  <c r="E46" i="3"/>
  <c r="I277" i="4" l="1"/>
  <c r="H277" i="4"/>
  <c r="G277" i="4"/>
  <c r="F277" i="4"/>
  <c r="E277" i="4"/>
  <c r="E241" i="4"/>
  <c r="F241" i="4"/>
  <c r="G241" i="4"/>
  <c r="H241" i="4"/>
  <c r="I241" i="4"/>
  <c r="E223" i="4"/>
  <c r="F223" i="4"/>
  <c r="G223" i="4"/>
  <c r="H223" i="4"/>
  <c r="I223" i="4"/>
  <c r="I114" i="3"/>
  <c r="H114" i="3"/>
  <c r="G114" i="3"/>
  <c r="F114" i="3"/>
  <c r="E114" i="3"/>
  <c r="I61" i="4"/>
  <c r="H61" i="4"/>
  <c r="G61" i="4"/>
  <c r="F61" i="4"/>
  <c r="E61" i="4"/>
  <c r="I44" i="5" l="1"/>
  <c r="H44" i="5"/>
  <c r="G44" i="5"/>
  <c r="F44" i="5"/>
  <c r="E44" i="5" l="1"/>
  <c r="G408" i="3"/>
  <c r="H408" i="3"/>
  <c r="I408" i="3"/>
  <c r="F408" i="3"/>
  <c r="E408" i="3"/>
  <c r="I957" i="3" l="1"/>
  <c r="H957" i="3"/>
  <c r="G957" i="3"/>
  <c r="F957" i="3"/>
  <c r="E957" i="3"/>
  <c r="I978" i="3"/>
  <c r="H978" i="3"/>
  <c r="G978" i="3"/>
  <c r="F978" i="3"/>
  <c r="E978" i="3"/>
  <c r="I431" i="3" l="1"/>
  <c r="H431" i="3"/>
  <c r="G431" i="3"/>
  <c r="F431" i="3"/>
  <c r="E431" i="3"/>
  <c r="I589" i="3" l="1"/>
  <c r="H589" i="3"/>
  <c r="G589" i="3"/>
  <c r="F589" i="3"/>
  <c r="E589" i="3"/>
  <c r="I474" i="3"/>
  <c r="H474" i="3"/>
  <c r="G474" i="3"/>
  <c r="F474" i="3"/>
  <c r="E474" i="3"/>
</calcChain>
</file>

<file path=xl/sharedStrings.xml><?xml version="1.0" encoding="utf-8"?>
<sst xmlns="http://schemas.openxmlformats.org/spreadsheetml/2006/main" count="5018" uniqueCount="1697">
  <si>
    <t>บัญชีสรุปโครงการพัฒนา</t>
  </si>
  <si>
    <t>ยุทธศาสตร์</t>
  </si>
  <si>
    <t>รวม 5 ปี</t>
  </si>
  <si>
    <t>จำนวน</t>
  </si>
  <si>
    <t>งบประมาณ</t>
  </si>
  <si>
    <t>โครงการ</t>
  </si>
  <si>
    <t>(บาท)</t>
  </si>
  <si>
    <t>รวม</t>
  </si>
  <si>
    <t>ปี 2566</t>
  </si>
  <si>
    <t>แบบ ผ.01</t>
  </si>
  <si>
    <t>แผนพัฒนาท้องถิ่น (พ.ศ. 2566 - 2570)</t>
  </si>
  <si>
    <t>องค์การบริหารส่วนตำบลไทยาวาส</t>
  </si>
  <si>
    <t>ปี 2567</t>
  </si>
  <si>
    <t>ปี 2568</t>
  </si>
  <si>
    <t>ปี 2569</t>
  </si>
  <si>
    <t>ปี 2570</t>
  </si>
  <si>
    <t>บริการสาธารณะโครงสร้างพื้นฐาน</t>
  </si>
  <si>
    <t>รวมทั้งสิ้น</t>
  </si>
  <si>
    <t>แบบ ผ.01/1</t>
  </si>
  <si>
    <t>รายละเอียดโครงการพัฒนา</t>
  </si>
  <si>
    <t>ที่</t>
  </si>
  <si>
    <t>แบบ ผ. 02</t>
  </si>
  <si>
    <t>เป้าหมาย</t>
  </si>
  <si>
    <t>งบประมาณและที่ผ่านมา</t>
  </si>
  <si>
    <t>ตัวชี้วัด</t>
  </si>
  <si>
    <t>ผลที่คาดว่า</t>
  </si>
  <si>
    <t xml:space="preserve"> หน่วยงาน</t>
  </si>
  <si>
    <t>วัตถุประสงค์</t>
  </si>
  <si>
    <t>(ผลผลิต</t>
  </si>
  <si>
    <t>(KPI)</t>
  </si>
  <si>
    <t>จะได้รับ</t>
  </si>
  <si>
    <t>รับผิดชอบ</t>
  </si>
  <si>
    <t>ของโครงการ)</t>
  </si>
  <si>
    <t>หลัก</t>
  </si>
  <si>
    <t>ที่นำมาจากแผนพัฒนาหมู่บ้านและแผนชุมชน</t>
  </si>
  <si>
    <t>แบบ ผ. 02/1</t>
  </si>
  <si>
    <t>แบบ ผ. 02/2</t>
  </si>
  <si>
    <t>แบบ ผ.03</t>
  </si>
  <si>
    <t>บัญชีครุภัณฑ์</t>
  </si>
  <si>
    <t>หน่วยงาน</t>
  </si>
  <si>
    <t>ของครุภัณฑ์)</t>
  </si>
  <si>
    <t>ครุภัณฑ์</t>
  </si>
  <si>
    <t xml:space="preserve">กล้องโทรทัศน์วงจรปิด (CCTV) IP </t>
  </si>
  <si>
    <t xml:space="preserve">แบบมุมมองคงที่ (IP FIXED Camera) </t>
  </si>
  <si>
    <t>พร้อมอุปกรณ์ในการติดตั้งครบชุด</t>
  </si>
  <si>
    <t>จำนวนไม่น้อยกว่า 8 ชุด</t>
  </si>
  <si>
    <t>สายส่งน้ำดับเพลิงชนิดยางสังเคราะห์</t>
  </si>
  <si>
    <t>3 ชั้น พร้อมข้อต่อแบบสวมเร็ว ชนิด</t>
  </si>
  <si>
    <t xml:space="preserve">ทองเหลือง ขนาด 1.50 นิ้ว </t>
  </si>
  <si>
    <t xml:space="preserve">ขนาด 2.50 นิ้ว ยาว 20 เมตร </t>
  </si>
  <si>
    <t>ยาว 20 เมตร จำนวน 2 ชุด</t>
  </si>
  <si>
    <t>จำนวน 1 ชุด</t>
  </si>
  <si>
    <t>เพื่อพัฒนาระบบ</t>
  </si>
  <si>
    <t>ระยะทาง</t>
  </si>
  <si>
    <t>ร้อยละ</t>
  </si>
  <si>
    <t>ประชาชนมี</t>
  </si>
  <si>
    <t>คมนาคมขนส่งให้</t>
  </si>
  <si>
    <t>1,950 เมตร</t>
  </si>
  <si>
    <t>ของเขื่อน</t>
  </si>
  <si>
    <t>ความสะดวก</t>
  </si>
  <si>
    <t>มีความสะดวกและ</t>
  </si>
  <si>
    <t>สูง 2 เมตร</t>
  </si>
  <si>
    <t>ที่ได้</t>
  </si>
  <si>
    <t>และปลอดภัย</t>
  </si>
  <si>
    <t>ปลอดภัยในการ</t>
  </si>
  <si>
    <t>ดำเนินการ</t>
  </si>
  <si>
    <t>ในการเดิน</t>
  </si>
  <si>
    <t>เดินทางสัญจร</t>
  </si>
  <si>
    <t>ก่อสร้าง</t>
  </si>
  <si>
    <t>ทางสัญจร</t>
  </si>
  <si>
    <t>กองช่าง</t>
  </si>
  <si>
    <t>ก. ยุทธศาสตร์จังหวัดนครปฐมที่ 3  การพัฒนาคุณภาพชีวิตของประชาชน การเสริมสร้างความมั่นคงและสังคมคุณภาพอย่างยั่งยืน</t>
  </si>
  <si>
    <t xml:space="preserve">  ข. ยุทธศาสตร์การพัฒนาขององค์กรปกครองส่วนท้องถิ่นในเขตจังหวัดนครปฐม ที่ 6  การพัฒนาด้านการบริการสาธารณะ</t>
  </si>
  <si>
    <t xml:space="preserve">      1. ยุทธศาสตร์ทการพัฒนาด้านการบริหารสาธารณะและโครงสร้างพื้นฐาน</t>
  </si>
  <si>
    <t>โครงการปรับปรุงไฟฟ้าสาธารณะ</t>
  </si>
  <si>
    <t>ภายในตำบล</t>
  </si>
  <si>
    <t>เพื่อให้ประชาชนมีความ</t>
  </si>
  <si>
    <t>สะดวกปลอดภัยในการ</t>
  </si>
  <si>
    <t>สัญจร</t>
  </si>
  <si>
    <t>หมู่ที่ 1 - 4</t>
  </si>
  <si>
    <t>ร้อยละของ</t>
  </si>
  <si>
    <t>ความพึง</t>
  </si>
  <si>
    <t>พอใจของ</t>
  </si>
  <si>
    <t>ประชาชน</t>
  </si>
  <si>
    <t>ในการสัญจร</t>
  </si>
  <si>
    <t>โครงการขยายเขตไฟฟ้าแรงต่ำ</t>
  </si>
  <si>
    <t>พร้อมไฟส่องทางบริเวณบ้าน</t>
  </si>
  <si>
    <t>นางสาววีรวรรณ เนตรประไพ</t>
  </si>
  <si>
    <t>ปลอดภัยในชีวีตและ</t>
  </si>
  <si>
    <t>ทรัพย์สินและการสัญจร</t>
  </si>
  <si>
    <t>ไปมา</t>
  </si>
  <si>
    <t>ยาว 109.00 เมตร</t>
  </si>
  <si>
    <t xml:space="preserve">โครงการก่อสร้างกำแพงกันตลิ่ง คศล. </t>
  </si>
  <si>
    <t>เลียบคลองขวาง ม.1 บ้านท่าตลาด  ถึง</t>
  </si>
  <si>
    <t>ม.2 บ้านท้ายคุ้ง ต.ไทยาวาส เชื่อมต่อ</t>
  </si>
  <si>
    <t>ต.งิ้วราย อ.นครชัยศรี</t>
  </si>
  <si>
    <t>โครงการปรับปรุงถนนคอนกรีตเสริมเหล็ก</t>
  </si>
  <si>
    <t xml:space="preserve"> (คสล.) สายเลียบคลองหลวง - คลองขวาง</t>
  </si>
  <si>
    <t>(ตั้งแต่สามแยกศาลาประชาคม หมู่ที่ 2</t>
  </si>
  <si>
    <t>ถึง สามแยกบ้านนางสุภาพร อินทร์ไพบูลย์</t>
  </si>
  <si>
    <t>หมู่ที่ 4 ตำบลไทยาวาส  เชื่อมต่อ</t>
  </si>
  <si>
    <t>หมู่ที่ 3 ตำบลงิ้วราย</t>
  </si>
  <si>
    <t>ของการ</t>
  </si>
  <si>
    <t>ลดอุบัติเหตุ</t>
  </si>
  <si>
    <t>ทางถนน</t>
  </si>
  <si>
    <t>ของประชาชน</t>
  </si>
  <si>
    <t>และประชาชน</t>
  </si>
  <si>
    <t>สัญจรไป - มา</t>
  </si>
  <si>
    <t>มากขึ้น</t>
  </si>
  <si>
    <t>เลียบคลองรางพิกุล ม.4 ต.ไทยาวาส</t>
  </si>
  <si>
    <t>อ.นครชัยศรี เชื่อมกับ ม.2 ต.หอมเกร็ด</t>
  </si>
  <si>
    <t>อ.สามพราน</t>
  </si>
  <si>
    <t>กว้าง 6.00 เมตร</t>
  </si>
  <si>
    <t>เมตร</t>
  </si>
  <si>
    <t>230 เมตร</t>
  </si>
  <si>
    <t>พร้อมไฟส่องทางตั้งแต่บ้าน</t>
  </si>
  <si>
    <t>นายสมบัติ สุกฤตถึงบ้าน</t>
  </si>
  <si>
    <t>นายกิตติคุณ สุขมหันต์ หมู่ที่ 2</t>
  </si>
  <si>
    <t>ยาว 85.00 เมตร</t>
  </si>
  <si>
    <t>3 โครงการ</t>
  </si>
  <si>
    <t>หมู่ที่ 1  บ้านท่าตลาด</t>
  </si>
  <si>
    <t>โครงการก่อสร้างถนนคอนกรีต</t>
  </si>
  <si>
    <t>เพื่อพัฒนาระบบคมนาคม</t>
  </si>
  <si>
    <t xml:space="preserve">เสริมเหล็ก ต่อจากจุดเดิม </t>
  </si>
  <si>
    <t>ซอยท้ายคุ้ง 1 หมู่ที่ 2  ถึงบ้าน</t>
  </si>
  <si>
    <t>นายถนัด ซอยท่าตลาด 6 หมู่ที่ 1</t>
  </si>
  <si>
    <t>ขนส่งให้มีความสะดวก</t>
  </si>
  <si>
    <t>และปลอดภัยในการ</t>
  </si>
  <si>
    <t>กว้าง 4.50 เมตร</t>
  </si>
  <si>
    <t>หนาเฉลี่ย 0.15 เมตร</t>
  </si>
  <si>
    <t>เสริมเหล็ก (คสล.) สายเลียบทาง</t>
  </si>
  <si>
    <t>รถไฟ (ท่าตลาด ซอย 5) หมูที่ 1</t>
  </si>
  <si>
    <t>เพื่อแก้ปัญหาน้ำท่วมขัง</t>
  </si>
  <si>
    <t>และประชาชนที่สัญจร</t>
  </si>
  <si>
    <t>ไปมาได้รับความสะดวก</t>
  </si>
  <si>
    <t>และปลอดภัยมากยิ่งชึ้น</t>
  </si>
  <si>
    <t>กว้าง 4.00 เมตร</t>
  </si>
  <si>
    <t>ยาว 1,100 เมตร</t>
  </si>
  <si>
    <t xml:space="preserve">โครงการก่อสร้างถนนหินคลุก </t>
  </si>
  <si>
    <t>สายเลียบทางรถไฟ (ท่าตลาด</t>
  </si>
  <si>
    <t>ซอย 5) หมู่ที่ 1</t>
  </si>
  <si>
    <t>หนาเฉลี่ย 0.10 เมตร</t>
  </si>
  <si>
    <t>หรือมีพื้นที่ไม่น้อยกว่า</t>
  </si>
  <si>
    <t>4,400 ตารางเมตร</t>
  </si>
  <si>
    <t>หนา 0.15 เมตร</t>
  </si>
  <si>
    <t>กว้าง 3.20 เมตร</t>
  </si>
  <si>
    <t>ยาว 117.5 เมตร</t>
  </si>
  <si>
    <t>หนา 0.05 เมตร</t>
  </si>
  <si>
    <t xml:space="preserve">กว้าง 4.00 เมตร </t>
  </si>
  <si>
    <t>ยาว 524.50 เมตร</t>
  </si>
  <si>
    <t>เสริมเหล็กซอยท่าตลาด 3 หมู่ที่ 1</t>
  </si>
  <si>
    <t>เสริมเหล็ก (ต่อจากถนนคอนกรีต</t>
  </si>
  <si>
    <t>เสริมเหล็กเดิม) สายเลียบชาย</t>
  </si>
  <si>
    <t>แม่น้ำ หมู่ที่ 2 (ท้ายคุ้ง ซอย 4/1)</t>
  </si>
  <si>
    <t>คลองขวาง หมู่ที่ 2</t>
  </si>
  <si>
    <t>ระยะทาง 350 เมตร</t>
  </si>
  <si>
    <t>โครงการก่อสร้างกำแพงกันตลิ่ง</t>
  </si>
  <si>
    <t>(คสล.) ตั้งแต่ บ้านนางพร</t>
  </si>
  <si>
    <t>เดชประสาท ถึงบ้านนางประชิด</t>
  </si>
  <si>
    <t>จุลหิรัญ หมู่ที่ 2</t>
  </si>
  <si>
    <t>สูง 2.00 เมตร</t>
  </si>
  <si>
    <t>ยาว 185.00 เมตร</t>
  </si>
  <si>
    <t>โครงการขยายถนน คสล. สาย</t>
  </si>
  <si>
    <t>ท้ายคุ้ง ซอย 2 หมู่ที่ 2</t>
  </si>
  <si>
    <t>กว้าง 1.00 เมตร</t>
  </si>
  <si>
    <t>ยาว 550.00 เมตร</t>
  </si>
  <si>
    <t>โครงการก่อสร้างถนนลูกรังหินคลุก</t>
  </si>
  <si>
    <t>ตั้งแต่บ้านนายสมบัติ สุกฤต ถึง</t>
  </si>
  <si>
    <t>บ้านนายกิตติคุณ สุขมหันต์ หมู่ที่ 2</t>
  </si>
  <si>
    <t>กว้าง 3.00 เมตร</t>
  </si>
  <si>
    <t>สูงเฉลี่ย 1.00 เมตร</t>
  </si>
  <si>
    <t>โครงการก่อสร้างสะพานคอนกรีต</t>
  </si>
  <si>
    <t>เสริมเหล็ก (คสล.) ข้ามคลองขวาง</t>
  </si>
  <si>
    <t>(ท้ายคุ้ง ซอย 1) หมู่ที่ 2</t>
  </si>
  <si>
    <t>ยาว 7.00 เมตร</t>
  </si>
  <si>
    <t>โครงการก่อสร้างรางระบายน้ำ</t>
  </si>
  <si>
    <t xml:space="preserve">คอนกรีตเสริมเหล็ก (คสล.) </t>
  </si>
  <si>
    <t xml:space="preserve">ตั้งแต่ปากซอยท้ายคุ้ง ซอย 3 </t>
  </si>
  <si>
    <t>ถึงคลองหลวง หมู่ที่ 2 - หมู่ที่ 3</t>
  </si>
  <si>
    <t>กว้าง 0.50 เมตร</t>
  </si>
  <si>
    <t>ยาว 442 เมตร</t>
  </si>
  <si>
    <t>หมู่ที่ 2  บ้านท้ายคุ้ง</t>
  </si>
  <si>
    <t>โครงการก่อสร้างกำแพงกันดิน</t>
  </si>
  <si>
    <t>ท้ายคุ้ง ซอย 1 บริเวณบ้าน</t>
  </si>
  <si>
    <t>นางพัฒน์นรี สิทธิแพทย์</t>
  </si>
  <si>
    <t>ลึก 2 เมตร</t>
  </si>
  <si>
    <t>ยาว 12.8 เมตร</t>
  </si>
  <si>
    <t>โครงการฝังท่อระบายน้ำหน้าอู่โชค</t>
  </si>
  <si>
    <t>ถึงคลองสาย 8 (ศาลงู)</t>
  </si>
  <si>
    <t>เพื่อให้ประชาชนมีน้ำใช้</t>
  </si>
  <si>
    <t>ในการอุปโภค บริโภค</t>
  </si>
  <si>
    <t>และทำการเกษตร</t>
  </si>
  <si>
    <t>ยาว 160 เมตร</t>
  </si>
  <si>
    <t>น้ำใช้ในการ</t>
  </si>
  <si>
    <t>อุปโภคบริโภค</t>
  </si>
  <si>
    <t>และทำเกษตร</t>
  </si>
  <si>
    <t>โครงการปรับปรุงถนนแอสฟัลท์ติก</t>
  </si>
  <si>
    <t>คอนกรีต ซอยท้ายคุ้ง 1 (ตั้งแต่</t>
  </si>
  <si>
    <t>สวนกล้วยไม้ ถึงถนนคอนกรีต)</t>
  </si>
  <si>
    <t>ยาว 500 เมตร</t>
  </si>
  <si>
    <t>โครงการก่อสร้างถนนแอสฟัลท์ติก</t>
  </si>
  <si>
    <t>คอนกรีตซอยท่าตลาด 3 บริเวณ</t>
  </si>
  <si>
    <t xml:space="preserve">บ้านกำนัน  ตั้งแต่สะพานปูน </t>
  </si>
  <si>
    <t>ถึงสายเลียบทางรถไฟ หมู่ที่ 1</t>
  </si>
  <si>
    <t>ลึก 2.00 เมตร</t>
  </si>
  <si>
    <t>ยาวรวม 346.00</t>
  </si>
  <si>
    <t>เลียบคลองขวาง ต่อจาก</t>
  </si>
  <si>
    <t>โครงการ อบจ. นครปฐม หมู่ที่ 2</t>
  </si>
  <si>
    <t>กว้าง 5.00 เมตร</t>
  </si>
  <si>
    <t>ยาว 6.00 เมตร</t>
  </si>
  <si>
    <t xml:space="preserve">คอนกรีตเสริมเหล็ก ซอยท้ายคุ้ง 1 </t>
  </si>
  <si>
    <t>เสริมเหล็กข้ามคลองขวาง</t>
  </si>
  <si>
    <t>ซอยท้ายคุ้ง 1  บริเวณโค้ง</t>
  </si>
  <si>
    <t>นายโอภาส แสนสวาท หมู่ที่ 2</t>
  </si>
  <si>
    <t>หมู่ที่ 3  บ้านคลองสวนหมาก</t>
  </si>
  <si>
    <t>โครงการก่อสร้างประตูระบายน้ำ</t>
  </si>
  <si>
    <t>บริเวณคลองขวาง หมู่ที่ 2 - 3</t>
  </si>
  <si>
    <t>สูง 3.00 เมตร</t>
  </si>
  <si>
    <t xml:space="preserve"> - เพื่อป้องกันน้ำท่วมใน</t>
  </si>
  <si>
    <t>พื้นที่และปัญหาภัยแล้ง</t>
  </si>
  <si>
    <t>ใช้อุปโภค บริโภค เกษตร</t>
  </si>
  <si>
    <t xml:space="preserve"> - เพื่อให้ประชาชนมีน้ำไว้</t>
  </si>
  <si>
    <t>บริเวณคลองยาว หมู่ที่ 3</t>
  </si>
  <si>
    <t>คลองสวนหมาก ซอย 2 เชื่อมต่อ</t>
  </si>
  <si>
    <t>ที่ดินครูกฤษณา หมู่ที่ 3</t>
  </si>
  <si>
    <t>โครงการก่อสร้างถนนหินคลุกตั้งแต่</t>
  </si>
  <si>
    <t xml:space="preserve">สวนครูกฤษณา ถึง สวนครูฮ้อ </t>
  </si>
  <si>
    <t>หมู่ที่ 3</t>
  </si>
  <si>
    <t>กว้าง 6.00 เมตร ยาว</t>
  </si>
  <si>
    <t>6.00 เมตร พร้อม</t>
  </si>
  <si>
    <t xml:space="preserve">ฝังท่อขนาด 1.50 </t>
  </si>
  <si>
    <t>เมตร จำนวน 8 ท่อน</t>
  </si>
  <si>
    <t>เสริมเหล็ก (คสล.) ข้ามคลอง</t>
  </si>
  <si>
    <t>ยาว 150.00 เมตร</t>
  </si>
  <si>
    <t>โครงการปรับปรุงซ่อมแซมลูกรัง</t>
  </si>
  <si>
    <t>ต่อจากถนนคอนกรีตเสริมเหล็ก</t>
  </si>
  <si>
    <t>(คสล.) จุดเดิม ถึงริมแม่น้ำ</t>
  </si>
  <si>
    <t>(คลองสวนหมากซอย 1) หมู่ที่ 3</t>
  </si>
  <si>
    <t>โครงการขยายสะพานคอนกรีต</t>
  </si>
  <si>
    <t>เสริมเหล็ก (คสล.) บริเวณที่ดิน</t>
  </si>
  <si>
    <t xml:space="preserve">นายชัย หงส์เทียมจันทร์ </t>
  </si>
  <si>
    <t>(คลองหลวง) หมู่ที่ 3</t>
  </si>
  <si>
    <t>ยาว 5.40 เมตร</t>
  </si>
  <si>
    <t>คอนกรีตเสริมเหล็ก (คสล.)</t>
  </si>
  <si>
    <t>คลองบ้านนายอาคม  สายสิทธิ์</t>
  </si>
  <si>
    <t>เพื่อแก้ไขปัญหาน้ำท่วม</t>
  </si>
  <si>
    <t>และปัญหาภัยแล้งใน</t>
  </si>
  <si>
    <t>พื้นที่</t>
  </si>
  <si>
    <t>ขนาดประตูกว้าง</t>
  </si>
  <si>
    <t>2.00 เมตร</t>
  </si>
  <si>
    <t>ในพื้นที่</t>
  </si>
  <si>
    <t>เสริมเหล็ก (คสล.) ข้ามคลองบ้าน</t>
  </si>
  <si>
    <t>นายอาคม  สายสิทธิ์ หมู่ที่ 3</t>
  </si>
  <si>
    <t>ยาว 8.00 เมตร</t>
  </si>
  <si>
    <t>ยายทรัพย์ (คลองสวนหมาก</t>
  </si>
  <si>
    <t>ซอย 3/1)  หมู่ที่ 3</t>
  </si>
  <si>
    <t>ยาว 10.00 เมตร</t>
  </si>
  <si>
    <t>เสริมเหล็ก (คสล.) สายท่ามอญ -</t>
  </si>
  <si>
    <t>ถึงบ้านนายมนัส ชัยสนิท หมู่ที่ 3</t>
  </si>
  <si>
    <t>คลองสวนหมากตั้งแต่สวนนายกเล็ก</t>
  </si>
  <si>
    <t>ยาว 565.00 เมตร</t>
  </si>
  <si>
    <t>เสริมเหล็ก ซอย สารวัตรโท</t>
  </si>
  <si>
    <t>ยาว 70.00 เมตร</t>
  </si>
  <si>
    <t>คอนกรีตเสริมเหล็ก ซอยคลอง</t>
  </si>
  <si>
    <t>สวนหมาก 1 (บริเวณบ้าน</t>
  </si>
  <si>
    <t>นายวันชัย เจริญพร)</t>
  </si>
  <si>
    <t>ยาว 50.00 เมตร</t>
  </si>
  <si>
    <t>โครงการก่อสร้างถนนหินคลุก</t>
  </si>
  <si>
    <t>คลองสวนหมาก ซอย 1 ตั้งแต่</t>
  </si>
  <si>
    <t>สามแยก ถึงบ้านนางปรางทอง</t>
  </si>
  <si>
    <t>ทองนพคุณ</t>
  </si>
  <si>
    <t>กว้าง 3.50 เมตร</t>
  </si>
  <si>
    <t>ยาว 68.00 เมตร</t>
  </si>
  <si>
    <t>โครงการติดตั้งการ์ดเรล (Guardrail)</t>
  </si>
  <si>
    <t>ยาว 94.00 เมตร</t>
  </si>
  <si>
    <t>ยาว 271.00 เมตร</t>
  </si>
  <si>
    <t>กันตกขอบทาง ถนนคลองหลวง -</t>
  </si>
  <si>
    <t xml:space="preserve">กันตกขอบทาง ถนนท่ามอญ - </t>
  </si>
  <si>
    <t>คลองสวนหมาก (บริเวณโค้งบ้าน</t>
  </si>
  <si>
    <t>นายแอ๊ด ถึง บ้านนายเปี๊ยก) หมู่ 3</t>
  </si>
  <si>
    <t>คลองขวาง (บริเวณสะพานบ้าน</t>
  </si>
  <si>
    <t>ยายจวบ หมู่ 3 ถึง หน้าศาลา</t>
  </si>
  <si>
    <t>ประชาคม หมู่ 2)</t>
  </si>
  <si>
    <t>ในการเดินทาง</t>
  </si>
  <si>
    <t>โครงการซ่อมแซมถนนคอนกรีต</t>
  </si>
  <si>
    <t>ยาว 318.50 เมตร</t>
  </si>
  <si>
    <t>สายแยก หน้า อบต.) หมู่ที่ 3</t>
  </si>
  <si>
    <t>เสริมเหล็กสายหน้าอนามัย</t>
  </si>
  <si>
    <t xml:space="preserve">ไทยาวาส  (บริเวณหน้าซุ้มวัด ถึง </t>
  </si>
  <si>
    <t>เสริมเหล็กถนนท่ามอญ - คลอง</t>
  </si>
  <si>
    <t>สวนหมาก (ต่อจาถนนคอนกรีต</t>
  </si>
  <si>
    <t>เดิม ถึง สามแยกแท๊งค์น้ำ) หมู่ 3</t>
  </si>
  <si>
    <t>บริเวณบ้านนางโอ๋ ถึง คลองลัด</t>
  </si>
  <si>
    <t>จำนวน 2 เส้น หมู่ที่ 4</t>
  </si>
  <si>
    <t>ท่อขนาด 8 นิ้ว</t>
  </si>
  <si>
    <t xml:space="preserve"> - ยาว 5.00 เมตร</t>
  </si>
  <si>
    <t xml:space="preserve"> - ยาว 230 เมตร</t>
  </si>
  <si>
    <t>ข้ามคลองบริเวณแท้งค์น้ำบ้าน</t>
  </si>
  <si>
    <t>ปู่เกิด หมู่ที่ 4</t>
  </si>
  <si>
    <t>เสริมเหล็ก บริเวณซอยบ้าน</t>
  </si>
  <si>
    <t>เจ๊เดือน (วัดไทยาวาส ซอย 2)</t>
  </si>
  <si>
    <t>หมู่ที่ 4</t>
  </si>
  <si>
    <t xml:space="preserve">          1.2 แผนงานอุตสาหกรรมและการโยธา</t>
  </si>
  <si>
    <t>โครงการก่อสร้างถนนลูกรังบริเวณ</t>
  </si>
  <si>
    <t>บ้านนางเล็ก มาเจริญ หมู่ที่ 4</t>
  </si>
  <si>
    <t>เสริมเหล็ก (คสล.) สายเลียบ</t>
  </si>
  <si>
    <t>คลองลัด (ท่ามอญ ซอย 1) หมู่ที่ 4</t>
  </si>
  <si>
    <t>ยาว 630.00 เมตร</t>
  </si>
  <si>
    <t xml:space="preserve">โครงการปรับปรุงถนน 1 อปท. </t>
  </si>
  <si>
    <t>1 ถนนท้องถิ่นใส่ใจสิ่งแวดล้อม</t>
  </si>
  <si>
    <t>หมู่ที่ 4 (ขยายถนนแอสฟัลท์ติก</t>
  </si>
  <si>
    <t>คอนกรีต สายพุทธมณฑล สาย 7)</t>
  </si>
  <si>
    <t>กว้าง 1.50 เมตร</t>
  </si>
  <si>
    <t>ยาว 1,000 เมตร</t>
  </si>
  <si>
    <t>ตั้งแต่คลองลัด ถึง บ้านป้ามาลี</t>
  </si>
  <si>
    <t xml:space="preserve">หมู่ที่ 4 </t>
  </si>
  <si>
    <t>ยาว 520.00 เมตร</t>
  </si>
  <si>
    <t>โครงการก่อสร้างศาลารอรถโดยสาร</t>
  </si>
  <si>
    <t>บริเวณสี่แยกสะพานคลองลัด</t>
  </si>
  <si>
    <t>เพื่อให้ประชาชนมีศาลา</t>
  </si>
  <si>
    <t>ที่พักรอรถโดยสาร</t>
  </si>
  <si>
    <t>ยาว 4.00 เมตร</t>
  </si>
  <si>
    <t>ศาลารอรถ</t>
  </si>
  <si>
    <t>โดยสาร</t>
  </si>
  <si>
    <t>ความพึงพอใจ</t>
  </si>
  <si>
    <t>เสริมเหล็ก (คสล.) ท่ามอญ ซอย 2</t>
  </si>
  <si>
    <t>เสริมเหล็ก (คสล.) ข้างเรือน</t>
  </si>
  <si>
    <t>เครือวัลย์ หมู่ที่ 4</t>
  </si>
  <si>
    <t>ยาว 110.00 เมตร</t>
  </si>
  <si>
    <t>หนา 0.30 เมตร</t>
  </si>
  <si>
    <t>เสริมเหล็ก (คสล.) ต่อจากถนน</t>
  </si>
  <si>
    <t>คอนกรีตเดิม ถึง สวนนางลออ</t>
  </si>
  <si>
    <t>(เลียบคลองรางพิกุล) หมู่ที่ 4</t>
  </si>
  <si>
    <t>(ท่ามอญ ซอย 3)</t>
  </si>
  <si>
    <t>ยาว 225.00 เมตร</t>
  </si>
  <si>
    <t>(คสล.) เลียบคลองรางพิกุล</t>
  </si>
  <si>
    <t>(ตั้งแต่สวนนางสุนันท์ ถึงบ้าน</t>
  </si>
  <si>
    <t>นางลออ (ท่ามอญ ซอย 3) หมู่ที่ 4</t>
  </si>
  <si>
    <t>ระยะทาง 415.00</t>
  </si>
  <si>
    <t>โครงการเสริมไหล่ทางถนนทั้งตำบล</t>
  </si>
  <si>
    <t xml:space="preserve">กว้างข้างละ 0.50 </t>
  </si>
  <si>
    <t>กันตกขอบทาง บริเวณทางโค้งต่างๆ</t>
  </si>
  <si>
    <t>เพื่อลดอุบัติเหตุทางถนน</t>
  </si>
  <si>
    <t>จำนวน 40 แห่ง</t>
  </si>
  <si>
    <t>อุบัติเหตุทาง</t>
  </si>
  <si>
    <t>ถนนลดน้อย</t>
  </si>
  <si>
    <t>ลง</t>
  </si>
  <si>
    <t>หลังใหม่</t>
  </si>
  <si>
    <t>เพื่อให้มีสถานที่ปฏิบัติ</t>
  </si>
  <si>
    <t>สมในการรองรับการ</t>
  </si>
  <si>
    <t>บริการประชาชน</t>
  </si>
  <si>
    <t>ราชการที่มีความเหมาะ-</t>
  </si>
  <si>
    <t>มีสถานที่ที่</t>
  </si>
  <si>
    <t>เหมาะสมใน</t>
  </si>
  <si>
    <t>การบริการ</t>
  </si>
  <si>
    <t>โครงการปรับปรุง/ต่อเติม หรือ</t>
  </si>
  <si>
    <t>ปรับปรุงภูมิทัศน์บริเวณอาคาร</t>
  </si>
  <si>
    <t>ที่ทำการ อบต.ไทยาวาส</t>
  </si>
  <si>
    <t>โครงการก่อสร้างที่ทำการ</t>
  </si>
  <si>
    <t>อบต.ไทยาวาส หลังใหม่</t>
  </si>
  <si>
    <t>เพื่อปรับปรุงอาคาร</t>
  </si>
  <si>
    <t>สำนักงานให้มีความ</t>
  </si>
  <si>
    <t>เหมาะสมในการรองรับ</t>
  </si>
  <si>
    <t>การบริการประชาชน</t>
  </si>
  <si>
    <t>บริเวณที่ทำการ</t>
  </si>
  <si>
    <t>อบต.ไทยาวาส</t>
  </si>
  <si>
    <t xml:space="preserve">ที่ทำการ </t>
  </si>
  <si>
    <t>อาคารสำนักงาน</t>
  </si>
  <si>
    <t>มีความเหมาะสม</t>
  </si>
  <si>
    <t>ในการรองรับการ</t>
  </si>
  <si>
    <t>โรงเรียนและจุดอันตรายต่างๆ</t>
  </si>
  <si>
    <t>ภายในตำบลไทยาวาส</t>
  </si>
  <si>
    <t>1 โครงการ</t>
  </si>
  <si>
    <t>โครงการตีเส้นจราจรถนน เพื่อ</t>
  </si>
  <si>
    <t>เตือนให้ชะลอความเร็วบริเวณเขต</t>
  </si>
  <si>
    <t>ท่อเมนประปาที่ชำรุด  พร้อมทั้ง</t>
  </si>
  <si>
    <t>ขยายเขตประปาสาธารณะ</t>
  </si>
  <si>
    <t xml:space="preserve">โครงการปรับปรุงระบบประปา </t>
  </si>
  <si>
    <t>เพื่อให้ประชาชนมีน้ำ</t>
  </si>
  <si>
    <t>ประปาใช้อย่างทั่วถึงและ</t>
  </si>
  <si>
    <t>มีคุณภาพ</t>
  </si>
  <si>
    <t>น้ำประปาใช้</t>
  </si>
  <si>
    <t>อย่างทั่วถึง</t>
  </si>
  <si>
    <t>และมีคุณภาพ</t>
  </si>
  <si>
    <t>โครงการปรับปรุงระบบหอกระจาย</t>
  </si>
  <si>
    <t>ข่าว และเสียงตามสายหรือเสียง</t>
  </si>
  <si>
    <t>ไร้สายภายในตำบลไทยาวาส</t>
  </si>
  <si>
    <t>เพื่อให้ประชาชนได้รับ</t>
  </si>
  <si>
    <t>ทราบข้อมูลข่าวสาร</t>
  </si>
  <si>
    <t>อย่างทั่วถึงและมี</t>
  </si>
  <si>
    <t>ประสิทธิภาพ</t>
  </si>
  <si>
    <t>ประชาชนร้อยละ 80</t>
  </si>
  <si>
    <t>ของจำนวนประชากร</t>
  </si>
  <si>
    <t>ประชากรที่</t>
  </si>
  <si>
    <t>รับทราบ</t>
  </si>
  <si>
    <t>ข้อมูล</t>
  </si>
  <si>
    <t>ประชาชนได้</t>
  </si>
  <si>
    <t>รับทราบข้อมูล</t>
  </si>
  <si>
    <t>ข่าวสารอย่าง</t>
  </si>
  <si>
    <t>ทั่วถึงและ</t>
  </si>
  <si>
    <t>ชัดเจน</t>
  </si>
  <si>
    <t>สำนักปลัด</t>
  </si>
  <si>
    <t>เพื่อเพิ่มการรับรู้ข้อมูล</t>
  </si>
  <si>
    <t>ข่าวสารของประชาชน</t>
  </si>
  <si>
    <t>ร้อยละ 70 ของ</t>
  </si>
  <si>
    <t>กองคลัง</t>
  </si>
  <si>
    <t>2 โครงการ</t>
  </si>
  <si>
    <t>โครงการฝึกอบรม และทบทวน</t>
  </si>
  <si>
    <t>สมาชิก อปพร. และประชาชนใน</t>
  </si>
  <si>
    <t>ตำบลไทยาวาสในการป้องกันและ</t>
  </si>
  <si>
    <t>บรรเทาสาธารณภัย</t>
  </si>
  <si>
    <t>เพื่อให้ อปพร. และ</t>
  </si>
  <si>
    <t>ประชาชนสามารถป้องกัน</t>
  </si>
  <si>
    <t>และบรรเทาสาธารณภัย</t>
  </si>
  <si>
    <t>ต่างๆได้อย่างทันท่วงที</t>
  </si>
  <si>
    <t>และมีประสิทธิภาพ</t>
  </si>
  <si>
    <t xml:space="preserve">สมาชิก อปพร. </t>
  </si>
  <si>
    <t>ร้อยละ 90 ได้รับการ</t>
  </si>
  <si>
    <t>ฝึกอบรมและทบทวน</t>
  </si>
  <si>
    <t>อปพร. ร้อยละ 90</t>
  </si>
  <si>
    <t>อปพร. ที่ได้</t>
  </si>
  <si>
    <t>รับการฝึก</t>
  </si>
  <si>
    <t>อบรม</t>
  </si>
  <si>
    <t>อปพร.และ</t>
  </si>
  <si>
    <t xml:space="preserve">ความรู้ในการป้องกัน </t>
  </si>
  <si>
    <t>และบรรเทา</t>
  </si>
  <si>
    <t>สาธารณภัย</t>
  </si>
  <si>
    <t>และสามารถ</t>
  </si>
  <si>
    <t>สาธารณภัยใน</t>
  </si>
  <si>
    <t>มีประสิทธิภาพ</t>
  </si>
  <si>
    <t>ด้านต่างๆอย่าง</t>
  </si>
  <si>
    <t>นำไปปฏิบัติ</t>
  </si>
  <si>
    <t>ได้จริง</t>
  </si>
  <si>
    <t>โครงการฝึกอบรมการป้องกันและ</t>
  </si>
  <si>
    <t>ระงับอัคคีภัย</t>
  </si>
  <si>
    <t>เพื่อให้ เจ้าหน้าที่ สมาชิก</t>
  </si>
  <si>
    <t>อปพร. สามารถป้องกัน</t>
  </si>
  <si>
    <t>และระงับอัคคีภัยได้</t>
  </si>
  <si>
    <t>อย่างถูกต้องและมี</t>
  </si>
  <si>
    <t>เจ้าหน้าที่ สมาชิก</t>
  </si>
  <si>
    <t>ได้รับการฝึกอบรมใน</t>
  </si>
  <si>
    <t>การป้องกันและระงับ</t>
  </si>
  <si>
    <t>อัคคีภัย</t>
  </si>
  <si>
    <t>โครงการรณรงค์สร้างจิตสำนึกของ</t>
  </si>
  <si>
    <t>ประชาชนในการป้องกันและลด</t>
  </si>
  <si>
    <t>อุบัติเหตุบนท้องถนน</t>
  </si>
  <si>
    <t>เพื่อป้องกันและลด</t>
  </si>
  <si>
    <t>อุบัติเหตุในชีวิตและ</t>
  </si>
  <si>
    <t>ทรัพย์สินที่อาจจะเกิดขึ้น</t>
  </si>
  <si>
    <t>ช่วงเทศกาลสำคัญ</t>
  </si>
  <si>
    <t>และวันหยุดต่อเนื่อง</t>
  </si>
  <si>
    <t>การลด</t>
  </si>
  <si>
    <t>อุบัติเหตุ</t>
  </si>
  <si>
    <t>ลดอุบัติเหตุใน</t>
  </si>
  <si>
    <t>ชีวิตลและ</t>
  </si>
  <si>
    <t>ทรัพย์สินของ</t>
  </si>
  <si>
    <t>รับความรู้</t>
  </si>
  <si>
    <t>ความเข้าใจใน</t>
  </si>
  <si>
    <t>การป้องกัน</t>
  </si>
  <si>
    <t>ชุดปฏิบัติการจิตอาสาภัยพิบัติ</t>
  </si>
  <si>
    <t>ประจำองค์กรปกครองส่วนท้องถิ่น</t>
  </si>
  <si>
    <t>อาสาพระราชทาน 904</t>
  </si>
  <si>
    <t>เพื่อสนับสนุนโครงการจิต</t>
  </si>
  <si>
    <t>วปร. ในระดับพื้นที่มี</t>
  </si>
  <si>
    <t>ความเข้มแข็ง มีทักษะ</t>
  </si>
  <si>
    <t>ความรู้ ความชำนาญใน</t>
  </si>
  <si>
    <t>การจัดการภัยพิบัติ</t>
  </si>
  <si>
    <t>จิตอาสาภัยพิบัติของ</t>
  </si>
  <si>
    <t>จำนวน 50 คน</t>
  </si>
  <si>
    <t>จิตอาสา</t>
  </si>
  <si>
    <t>ภัยพิบัติมี</t>
  </si>
  <si>
    <t>ประสิทธิ</t>
  </si>
  <si>
    <t>ภาพเพิ่มขึ้น</t>
  </si>
  <si>
    <t>ช่วยเหลือใน</t>
  </si>
  <si>
    <t>รวดเร็ว</t>
  </si>
  <si>
    <t>ได้รับการ</t>
  </si>
  <si>
    <t>พื้นที่ได้อย่าง</t>
  </si>
  <si>
    <t xml:space="preserve">โครงการติดตั้งกล้องวงจรปิด </t>
  </si>
  <si>
    <t>(CCTV) ภายในพื้นที่ตำบลไทยาวาส</t>
  </si>
  <si>
    <t>เพื่อเพิ่มความปลอดภัย</t>
  </si>
  <si>
    <t>ในชีวิตและทรัพย์สิน</t>
  </si>
  <si>
    <t>ของประชาชนและ</t>
  </si>
  <si>
    <t>นักท่องเที่ยว</t>
  </si>
  <si>
    <t>ติดตั้งกล้องวงจรปิด</t>
  </si>
  <si>
    <t xml:space="preserve"> </t>
  </si>
  <si>
    <t>(CCTV) ในพื้นที่</t>
  </si>
  <si>
    <t>ตำบลไทยาวาส</t>
  </si>
  <si>
    <t>ประชาชนและ</t>
  </si>
  <si>
    <t>นักท่องเที่ยวมี</t>
  </si>
  <si>
    <t>ความปลอดภัย</t>
  </si>
  <si>
    <t>โครงการปรับปรุง ซ่อมแซมที่อยู่</t>
  </si>
  <si>
    <t>อาศัยให้กับประชาชนผู้ยากไร้</t>
  </si>
  <si>
    <t>ผู้พิการ และผู้ด้อยโอกาสในพื้นที่</t>
  </si>
  <si>
    <t>ตำบลไทยาวาส (บ้านท้องถิ่นไทย)</t>
  </si>
  <si>
    <t>เพื่อช่วยเหลือประชาชน</t>
  </si>
  <si>
    <t>ผู้ยากไร้ ผู้พิการ และ</t>
  </si>
  <si>
    <t>ผู้ด้อยโอกาสให้มีความ</t>
  </si>
  <si>
    <t>เป็นอยู่ที่ดีขึ้น</t>
  </si>
  <si>
    <t>ผู้ยากไร้ ผู้พิการ หรือ</t>
  </si>
  <si>
    <t>ผู้ด้อยโอกาสในตำบล</t>
  </si>
  <si>
    <t>จำนวน 1 หลัง/ปี</t>
  </si>
  <si>
    <t>จำนวนหลัง</t>
  </si>
  <si>
    <t>ที่ได้รับการ</t>
  </si>
  <si>
    <t>ปรับปรุง</t>
  </si>
  <si>
    <t>มีความเป็นอยู่</t>
  </si>
  <si>
    <t>ที่ดีขึ้น</t>
  </si>
  <si>
    <t>ผู้ด้อยโอกาส</t>
  </si>
  <si>
    <t>โครงการฝึกอบรมและศึกษาดูงาน</t>
  </si>
  <si>
    <t>เพื่อพัฒนาศักยภาพผู้สูงอายุ</t>
  </si>
  <si>
    <t>เพื่อให้ผู้สูงอายุ ผู้พิการ</t>
  </si>
  <si>
    <t>ผู้ด้อยโอกาส ผู้นำชุมชน</t>
  </si>
  <si>
    <t>และประชาชนในตำบล</t>
  </si>
  <si>
    <t>ไทยาวาสมีศักยภาพใน</t>
  </si>
  <si>
    <t>การดำเนินชีวิต</t>
  </si>
  <si>
    <t>จำนวน 1 กิจกรรม/ปี</t>
  </si>
  <si>
    <t>กิจกรรมที่ได้</t>
  </si>
  <si>
    <t>คลองสวนหมาก ซอย 2 หมู่ที่ 3</t>
  </si>
  <si>
    <t>หมู่ที่ 4  บ้านท่ามอญ</t>
  </si>
  <si>
    <t>ป้องกันตลิ่งคอนกรีตเสริมเหล็ก</t>
  </si>
  <si>
    <t>กว้าง 3.80 เมตร</t>
  </si>
  <si>
    <t>ยาว 360.00 เมตร</t>
  </si>
  <si>
    <t>ผู้สูงอายุ ผู้พิการ</t>
  </si>
  <si>
    <t>ผู้นำชุมชน และ</t>
  </si>
  <si>
    <t>ในการดำเนินชีวิต</t>
  </si>
  <si>
    <t>ประชาชนในตำบล</t>
  </si>
  <si>
    <t>ได้พัฒนาศักยภาพ</t>
  </si>
  <si>
    <t>โครงการส่งเสริมสุขภาพผู้สูงอายุ</t>
  </si>
  <si>
    <t>"สูงวัยอย่างมีคุณภาพ สุขภาพกาย</t>
  </si>
  <si>
    <t>สุขภาพใจแข็งแรง"</t>
  </si>
  <si>
    <t>เพื่อส่งเสริมสุขภาพ</t>
  </si>
  <si>
    <t>ผู้สูงอายุให้มีสุขภาพและ</t>
  </si>
  <si>
    <t>ใจที่แข็งแรง</t>
  </si>
  <si>
    <t>ร้อยละ 60 ของ</t>
  </si>
  <si>
    <t>ผู้สูงอายุที่เข้าร่วม</t>
  </si>
  <si>
    <t>กิจกรรม</t>
  </si>
  <si>
    <t>ผู้สูงอายุ</t>
  </si>
  <si>
    <t>ที่เข้าร่วม</t>
  </si>
  <si>
    <t>ผู้สูงอายุมี</t>
  </si>
  <si>
    <t>คุณภาพชีวิต</t>
  </si>
  <si>
    <t>ที่ดีขึ้น และมี</t>
  </si>
  <si>
    <t>สุขภาพแข็งแรง</t>
  </si>
  <si>
    <t>โครงการรณรงค์ ป้องกัน และแก้ไข</t>
  </si>
  <si>
    <t>ยาเสพติดในชุมชน</t>
  </si>
  <si>
    <t>ปัญหายาเสพติด  การแพร่ระบาด</t>
  </si>
  <si>
    <t>เพื่อให้ประชาชนในตำบล</t>
  </si>
  <si>
    <t>ห่างไกล และรู้ถึงโทษภัย</t>
  </si>
  <si>
    <t>ของยาเสพติด</t>
  </si>
  <si>
    <t>ร้อยละ 80 ของ</t>
  </si>
  <si>
    <t>เยาวชนที่เข้าร่วม</t>
  </si>
  <si>
    <t>เยาวชนที่</t>
  </si>
  <si>
    <t>ร่วมกิจกรรม</t>
  </si>
  <si>
    <t>เด็ก เยาวชน</t>
  </si>
  <si>
    <t>ห่างไกลจาก</t>
  </si>
  <si>
    <t>ยาเสพติดและ</t>
  </si>
  <si>
    <t>รู้ถึงโทษภัย</t>
  </si>
  <si>
    <t>เข้าร่วม</t>
  </si>
  <si>
    <t>โครงการส่งเสริมคุณภาพชีวิต สิทธิ</t>
  </si>
  <si>
    <t>เสรีภาพ และความเท่าเทียม โดย</t>
  </si>
  <si>
    <t>คำนึงถึงศักดิ์ศรีความเป็นมนุษย์</t>
  </si>
  <si>
    <t xml:space="preserve"> - เพื่อส่งเสริมสิทธิ และ</t>
  </si>
  <si>
    <t>เสรีภาพ และความเท่า</t>
  </si>
  <si>
    <t>เทียมกันของมนุษย์</t>
  </si>
  <si>
    <t xml:space="preserve"> - เพื่อสร้างความเข้าใจ</t>
  </si>
  <si>
    <t>อันดีระหว่างกันโดยคำนึง</t>
  </si>
  <si>
    <t>ถึงศักดิ์ศรีความเป็นมนุษย์</t>
  </si>
  <si>
    <t>ประชาชนที่เข้าร่วม</t>
  </si>
  <si>
    <t>ประชาชนเห็น</t>
  </si>
  <si>
    <t>ความสำคัญใน</t>
  </si>
  <si>
    <t>สิทธิ เสรีภาพ</t>
  </si>
  <si>
    <t>โดยคำนึงถึง</t>
  </si>
  <si>
    <t>ศักดิ์ศรีและ</t>
  </si>
  <si>
    <t>ความเป็นมนุษย์</t>
  </si>
  <si>
    <t>โครงการแข่งขันกีฬาต้านยาเสพติด</t>
  </si>
  <si>
    <t>เพื่อเสริมสร้างความสมัคร</t>
  </si>
  <si>
    <t>สมานสามัคคีระหว่างกัน</t>
  </si>
  <si>
    <t>ภายในตำบล และระหว่าง</t>
  </si>
  <si>
    <t>ตำบลและห่างไกลจาก</t>
  </si>
  <si>
    <t>ยาเสพติด</t>
  </si>
  <si>
    <t>จำนวน 1 ครั้ง/ปี</t>
  </si>
  <si>
    <t>เกิดความ</t>
  </si>
  <si>
    <t>เยาวชนห่างไกล</t>
  </si>
  <si>
    <t>จากยาเสพติด</t>
  </si>
  <si>
    <t>โครงการส่งเสริม และสนับสนุน</t>
  </si>
  <si>
    <t>อุปกรณ์กีฬาสำหรับเด็ก เยาวชน</t>
  </si>
  <si>
    <t>และประชาชนในพื้นที่ตำบล</t>
  </si>
  <si>
    <t>ไทยาวาส</t>
  </si>
  <si>
    <t>เพื่อส่งเสริมการออก</t>
  </si>
  <si>
    <t>กำลังกายและใช้เวลาว่าง</t>
  </si>
  <si>
    <t>ให้เป็นประโยชน์ให้กับ</t>
  </si>
  <si>
    <t>ประชาชนในพื้นที่</t>
  </si>
  <si>
    <t>อุปกรณ์กีฬา</t>
  </si>
  <si>
    <t>หมู่ละ 1 ชุด</t>
  </si>
  <si>
    <t>จำนวนครั้ง</t>
  </si>
  <si>
    <t>และใช้เวลาว่าง</t>
  </si>
  <si>
    <t>ให้เป็นประโยชน์</t>
  </si>
  <si>
    <t>โครงการปรับปรุงสนามกีฬาตำบล</t>
  </si>
  <si>
    <t>เพื่อให้ประชาชนมีสนาม</t>
  </si>
  <si>
    <t>กีฬาเพื่อใช้ในการออก</t>
  </si>
  <si>
    <t>กำลังกาย</t>
  </si>
  <si>
    <t>จำนวน 1 แห่ง</t>
  </si>
  <si>
    <t>จำนวนแห่ง</t>
  </si>
  <si>
    <t>สุขภาพ</t>
  </si>
  <si>
    <t>แข็งแรง</t>
  </si>
  <si>
    <t>โครงการไทยาวาสรวมพลคนรัก</t>
  </si>
  <si>
    <t>กำลังกายของประชาชน</t>
  </si>
  <si>
    <t xml:space="preserve">ประชาชน </t>
  </si>
  <si>
    <t>ประชาชนที่</t>
  </si>
  <si>
    <t>ได้รับการส่ง</t>
  </si>
  <si>
    <t>เสริมสุขภาพ</t>
  </si>
  <si>
    <t>โครงการรณรงค์การปั่นจักรยาน</t>
  </si>
  <si>
    <t>เพื่อสุขภาพ</t>
  </si>
  <si>
    <t>เพื่อส่งเสริมสุขภาพของ</t>
  </si>
  <si>
    <t>ร้อยละ 50 ของ</t>
  </si>
  <si>
    <t>กลุ่มเป้าหมายที่เข้า</t>
  </si>
  <si>
    <t>กลุ่มเป้าหมาย</t>
  </si>
  <si>
    <t>อนามัยที่ดี</t>
  </si>
  <si>
    <t>จัดซื้ออาหารเสริม (นม) ของศูนย์</t>
  </si>
  <si>
    <t>พัฒนาเด็กเล็กของ องค์การบริหาร</t>
  </si>
  <si>
    <t>ส่วนตำบลไทยาวาส</t>
  </si>
  <si>
    <t>เพื่อให้นักเรียนมีอาหาร</t>
  </si>
  <si>
    <t>เสริม (นม) ที่ได้มาตรฐาน</t>
  </si>
  <si>
    <t>และมีคุณภาพ ส่งเสริม</t>
  </si>
  <si>
    <t>พัฒนาการสำหรับเด็ก</t>
  </si>
  <si>
    <t>ศูนย์พัฒนาเด็กเล็ก</t>
  </si>
  <si>
    <t>ของ องค์การบริหาร</t>
  </si>
  <si>
    <t>ที่ได้รับอาหาร</t>
  </si>
  <si>
    <t>เสริม (นม) ที่</t>
  </si>
  <si>
    <t>ได้มาตรฐาน</t>
  </si>
  <si>
    <t>นักเรียนของ</t>
  </si>
  <si>
    <t>นักเรียนมี</t>
  </si>
  <si>
    <t xml:space="preserve">อาหารเสริม </t>
  </si>
  <si>
    <t>(นม) ที่ได้</t>
  </si>
  <si>
    <t>มาตรฐาน</t>
  </si>
  <si>
    <t>จำนวนนักเรียน</t>
  </si>
  <si>
    <t>จัดซื้ออาหารเสริม (นม) ของ</t>
  </si>
  <si>
    <t>โรงเรียนวัดไทยาวาส (นิลดำ</t>
  </si>
  <si>
    <t>พิทยานุสรณ์)</t>
  </si>
  <si>
    <t xml:space="preserve">โรงเรียนวัดไทยาวาส </t>
  </si>
  <si>
    <t>(นิลดำพิทยานุสรณ์)</t>
  </si>
  <si>
    <t>สนับสนุนค่าใช้จ่ายอาหารกลางวัน</t>
  </si>
  <si>
    <t xml:space="preserve">ของศูนย์พัฒนาเด็กเล็กของ </t>
  </si>
  <si>
    <t>กลางวันที่เหมาะสมและ</t>
  </si>
  <si>
    <t>กลางวันที่</t>
  </si>
  <si>
    <t>เหมาะสม</t>
  </si>
  <si>
    <t>อาหารกลางวัน</t>
  </si>
  <si>
    <t>ที่เหมาะสม</t>
  </si>
  <si>
    <t>ของโรงเรียนวัดไทยาวาส (นิลดำ</t>
  </si>
  <si>
    <t>สนับสนุนค่าใช้จ่ายในการจัดการ</t>
  </si>
  <si>
    <t>เรียนการสอนของศูนย์พัฒนา</t>
  </si>
  <si>
    <t>เด็กเล็กของ องค์การบริหารส่วน</t>
  </si>
  <si>
    <t>เพื่อให้เด็กนักเรียนมี</t>
  </si>
  <si>
    <t>พัฒนาการการเรียนรู้ที่</t>
  </si>
  <si>
    <t>เหมาะสมและมี</t>
  </si>
  <si>
    <t>ปีการศึกษา</t>
  </si>
  <si>
    <t>จำนวน 1 ครั้งต่อ</t>
  </si>
  <si>
    <t>ที่ได้ดำเนิน</t>
  </si>
  <si>
    <t>การ</t>
  </si>
  <si>
    <t>พัฒนาการการ</t>
  </si>
  <si>
    <t>เรียนรู้ที่เหมาะสม</t>
  </si>
  <si>
    <t>และมีประสิทธภาพ</t>
  </si>
  <si>
    <t>เด็กนักเรียนมี</t>
  </si>
  <si>
    <t>ศึกษาสำหรับศูนย์พัฒนาเด็กเล็ก</t>
  </si>
  <si>
    <t>ของ องค์การบริหารส่วนตำบล</t>
  </si>
  <si>
    <t>โครงการพัฒนาศักยภาพครูผู้ดูแล</t>
  </si>
  <si>
    <t>เพื่อพัฒนาความรู้ ความ</t>
  </si>
  <si>
    <t>สามารถสำหรับครูผู้ดูแล</t>
  </si>
  <si>
    <t>เด็กฯ</t>
  </si>
  <si>
    <t>จำนวน 1 ครั้งต่อปี</t>
  </si>
  <si>
    <t>ส่งเสริมการเรียนรู้</t>
  </si>
  <si>
    <t>โครงการวัยเรียนสู่วัยรู้ของศูนย์</t>
  </si>
  <si>
    <t>พัฒนาเด็กเล็กขององค์การบริหาร</t>
  </si>
  <si>
    <t>เพื่อเด็กเล็กศูนย์พัฒนา</t>
  </si>
  <si>
    <t>เด็กเล็กมีพัฒนาการที่</t>
  </si>
  <si>
    <t>เหมาะสมกับวัยในด้าน</t>
  </si>
  <si>
    <t>ต่างๆ</t>
  </si>
  <si>
    <t>เด็กเล็กที่</t>
  </si>
  <si>
    <t>พัฒนา</t>
  </si>
  <si>
    <t>พัฒนาการที่</t>
  </si>
  <si>
    <t>เหมาะสมกับ</t>
  </si>
  <si>
    <t>วัยในด้านต่างๆ</t>
  </si>
  <si>
    <t>โครงการศูนย์การเรียนรู้ชุมชนและ</t>
  </si>
  <si>
    <t>ห้องสมุดประชาชน</t>
  </si>
  <si>
    <t>ศูนย์การเรียนรู้</t>
  </si>
  <si>
    <t>ชุมชนและห้องสมุด</t>
  </si>
  <si>
    <t>ประชาชน จำนวน</t>
  </si>
  <si>
    <t>1 แห่ง</t>
  </si>
  <si>
    <t>รับความรู้ใน</t>
  </si>
  <si>
    <t>โครงการคุณธรรมสร้างคน คนสร้าง</t>
  </si>
  <si>
    <t>ชาติ</t>
  </si>
  <si>
    <t>เพื่อพัฒนาศักยภาพด้าน</t>
  </si>
  <si>
    <t>คุณธรรมสำหรับนักเรียน</t>
  </si>
  <si>
    <t>และเยาวชนในตำบล</t>
  </si>
  <si>
    <t>ร้อยละ 50 ของเด็ก</t>
  </si>
  <si>
    <t>และเยาวชนในการ</t>
  </si>
  <si>
    <t>เข้าร่วมกิจกรรม</t>
  </si>
  <si>
    <t>เด็กและ</t>
  </si>
  <si>
    <t>เยาวชนใน</t>
  </si>
  <si>
    <t>การเข้าร่วม</t>
  </si>
  <si>
    <t>นักเรียนและ</t>
  </si>
  <si>
    <t>เยาวชนมี</t>
  </si>
  <si>
    <t>คุณธรรมใน</t>
  </si>
  <si>
    <t>ตนเอง</t>
  </si>
  <si>
    <t>โครงการวันเด็กแห่งชาติประจำปี</t>
  </si>
  <si>
    <t>เพื่อให้เด็กได้ทำกิจกรรม</t>
  </si>
  <si>
    <t>กล้าแสดงออกและมี</t>
  </si>
  <si>
    <t>ความคิดสร้างสรรค์</t>
  </si>
  <si>
    <t>ครั้งที่ได้</t>
  </si>
  <si>
    <t>โครงการตรวจสุขภาพเพื่อเตรียม</t>
  </si>
  <si>
    <t>ความพร้อมเด็กก่อนวัยเรียนของ</t>
  </si>
  <si>
    <t>ศูนย์พัฒนาเด็กเล็กองค์การบริหาร</t>
  </si>
  <si>
    <t>เพื่อส่งเสริมสุขอนามัย</t>
  </si>
  <si>
    <t>ให้กับเด็กเล็กศูนย์พัฒนา</t>
  </si>
  <si>
    <t>เด็กเล็กองค์การบริหาร</t>
  </si>
  <si>
    <t>ร้อยละ 90 ของเด็ก</t>
  </si>
  <si>
    <t>เล็กศูนย์พัฒนาเด็กเล็ก</t>
  </si>
  <si>
    <t>เล็กศูนย์พัฒนาเด็ก</t>
  </si>
  <si>
    <t>เล็กองค์การบริหาร</t>
  </si>
  <si>
    <t>ร้อยละของเด็ก</t>
  </si>
  <si>
    <t>ศูนย์พัฒนาเด็ก</t>
  </si>
  <si>
    <t>เล็กฯได้รับการ</t>
  </si>
  <si>
    <t>ตรวจสุขภาพ</t>
  </si>
  <si>
    <t>เด็กเล็กของ</t>
  </si>
  <si>
    <t>ที่ดี</t>
  </si>
  <si>
    <t>ศูนย์พัฒนา</t>
  </si>
  <si>
    <t>เด็กเล็กมี</t>
  </si>
  <si>
    <t>สุขภาพที่ดี</t>
  </si>
  <si>
    <t>โครงการป้องกันและแก้ไขปัญหา</t>
  </si>
  <si>
    <t>เอดส์และเพศสัมพันธ์แก่เยาวชน</t>
  </si>
  <si>
    <t>ในโรงเรียน</t>
  </si>
  <si>
    <t>เพื่อป้องกันและแก้ไข</t>
  </si>
  <si>
    <t>ปัญหาเอดสืและเพศ</t>
  </si>
  <si>
    <t>สัมพันธ์แก่นักเรียนใน</t>
  </si>
  <si>
    <t>นักเรียนโรงเรียนวัด</t>
  </si>
  <si>
    <t>โรงเรียน</t>
  </si>
  <si>
    <t>ไทยาวาส (นิลดำ</t>
  </si>
  <si>
    <t>นักเรียนโรง</t>
  </si>
  <si>
    <t>ที่เข้าร่วมโครงการ</t>
  </si>
  <si>
    <t>เข้าร่วมโครงการ</t>
  </si>
  <si>
    <t>นักเรียนมีความ</t>
  </si>
  <si>
    <t>รู้และห่างไกล</t>
  </si>
  <si>
    <t>จากโรคเอดส์</t>
  </si>
  <si>
    <t>โครงการหนูน้อยฟันสวย สุขภาพดี</t>
  </si>
  <si>
    <t>ด้านช่องปากให้กับเด็ก</t>
  </si>
  <si>
    <t>องค์การบริหารส่วนตำบล</t>
  </si>
  <si>
    <t xml:space="preserve">พิทยานุสรณ์) </t>
  </si>
  <si>
    <t xml:space="preserve"> ที่เข้าร่วมโครงการ</t>
  </si>
  <si>
    <t>เรียนวัดไทยา</t>
  </si>
  <si>
    <t>วาสฯที่เข้า</t>
  </si>
  <si>
    <t>ร่วมโครงการ</t>
  </si>
  <si>
    <t>สัมพันธ์</t>
  </si>
  <si>
    <t>และเรื่องเพศ</t>
  </si>
  <si>
    <t>ส่วนตำบลไทยาวาสที่</t>
  </si>
  <si>
    <t>ได้รับการตรวจช่องปาก</t>
  </si>
  <si>
    <t>ช่องปาก</t>
  </si>
  <si>
    <t>สุขภาพช่อง</t>
  </si>
  <si>
    <t>ปากที่ดี</t>
  </si>
  <si>
    <t>โครงการหนูน้อยมือสะอาด</t>
  </si>
  <si>
    <t>เล็กฯ ที่ได้รับการ</t>
  </si>
  <si>
    <t>เด็กเล็กฯ มี</t>
  </si>
  <si>
    <t>โครงการอบรมวัยเรียนวัยใสห่วยใย</t>
  </si>
  <si>
    <t>ให้กับเด็ก และเยาวชน</t>
  </si>
  <si>
    <t>และเยาวชน ตำบล</t>
  </si>
  <si>
    <t>ไทยาวาสมีสุขภาพ</t>
  </si>
  <si>
    <t>เยาวชนที่เข้า</t>
  </si>
  <si>
    <t>เด็ก และ</t>
  </si>
  <si>
    <t>สุขภาพอนามัย</t>
  </si>
  <si>
    <t>โครงการอบรมให้ความรู้ศูนย์พัฒนา</t>
  </si>
  <si>
    <t>เด็กเล็กปลอดโรค</t>
  </si>
  <si>
    <t>เล็กฯ มีสุขภาพ</t>
  </si>
  <si>
    <t>เล็กฯได้เข้า</t>
  </si>
  <si>
    <t>ร้อยละ 100 ของ</t>
  </si>
  <si>
    <t>เด็กเล็กศูนย์พัฒนา</t>
  </si>
  <si>
    <t>เด็กเล็กฯ ที่ได้รับการ</t>
  </si>
  <si>
    <t>สนับสนุนค่าใช้จ่ายฯ</t>
  </si>
  <si>
    <t>ความพึงพอ</t>
  </si>
  <si>
    <t>ใจของผู้</t>
  </si>
  <si>
    <t>ปกครอง</t>
  </si>
  <si>
    <t>เด็กเล็กฯ</t>
  </si>
  <si>
    <t>เรียนรู้ที่</t>
  </si>
  <si>
    <t>เหมาะสม และ</t>
  </si>
  <si>
    <t>โครงการก่อสร้างสระว่ายน้ำเพื่อการ</t>
  </si>
  <si>
    <t>เพื่อการเรียนรู้และพัฒนา</t>
  </si>
  <si>
    <t>เรียนรู้และพัฒนาการเด็กเล็กของ</t>
  </si>
  <si>
    <t>การที่สมวัยของเด็กเล็ก</t>
  </si>
  <si>
    <t>ของศูนย์พัฒนาเด็กเล็ก</t>
  </si>
  <si>
    <t>เด็กเล็กที่ได้รับการ</t>
  </si>
  <si>
    <t>เด็กเล็กศูนย์</t>
  </si>
  <si>
    <t>พัฒนาเด็กเล็กฯ</t>
  </si>
  <si>
    <t>มีพัฒนาการที่</t>
  </si>
  <si>
    <t>โครงการรณรงค์และป้องกันโรค</t>
  </si>
  <si>
    <t>ไข้เลือดออกตำบลไทยาวาส</t>
  </si>
  <si>
    <t>เพื่อป้องกันและควบคุม</t>
  </si>
  <si>
    <t>และลดการระบาดของ</t>
  </si>
  <si>
    <t>โรคไข้เลือดออก</t>
  </si>
  <si>
    <t>ประชาชนตำบล</t>
  </si>
  <si>
    <t>ไทยาวาสปลอดภัย</t>
  </si>
  <si>
    <t>จากโรคไข้เลือดออก</t>
  </si>
  <si>
    <t>ปลอดภัยจาก</t>
  </si>
  <si>
    <t>โรคไข้เลือด</t>
  </si>
  <si>
    <t>ออก</t>
  </si>
  <si>
    <t>การระบาดของโรคพิษ</t>
  </si>
  <si>
    <t>สุนัขบ้า</t>
  </si>
  <si>
    <t>ร้อยละ 90 ของสุนัข</t>
  </si>
  <si>
    <t>และแมวที่ได้รับการฉีด</t>
  </si>
  <si>
    <t>โรคพิษสุนัขบ้า</t>
  </si>
  <si>
    <t>ครูผู้ดูแลเด็กมีความ</t>
  </si>
  <si>
    <t>รู้ความสามารถใน</t>
  </si>
  <si>
    <t>การส่งเสริมการ</t>
  </si>
  <si>
    <t>เรียนรู้และพัฒนา</t>
  </si>
  <si>
    <t>การสำหรับเด็กที่</t>
  </si>
  <si>
    <t>เด็กได้กล้าแสดง</t>
  </si>
  <si>
    <t>ออกและมีความ</t>
  </si>
  <si>
    <t>คิดสร้างสรรค์</t>
  </si>
  <si>
    <t>โครงการหมอน้อยในโรงเรียน</t>
  </si>
  <si>
    <t>เพื่อส่งเสริมให้เด็กมี</t>
  </si>
  <si>
    <t>พัฒนาการที่สมวัย และ</t>
  </si>
  <si>
    <t>ส่งเสริมสุขลักษณะที่</t>
  </si>
  <si>
    <t>และโรงเรียนวัด</t>
  </si>
  <si>
    <t>นักเรียนของศูนย์</t>
  </si>
  <si>
    <t>พัฒนาเด็กเล็กฯ และ</t>
  </si>
  <si>
    <t>โรงเรียนวัดไทยาวาส</t>
  </si>
  <si>
    <t>ของการดำเนิน</t>
  </si>
  <si>
    <t>กืจกรรม</t>
  </si>
  <si>
    <t>พัฒนาเด็กเล็ก ฯ</t>
  </si>
  <si>
    <t>ไทยาวาสมีพัฒนา</t>
  </si>
  <si>
    <t>การที่สมวัยและมี</t>
  </si>
  <si>
    <t>สุขลักษณะที่เหมาะสม</t>
  </si>
  <si>
    <t>19 โครงการ</t>
  </si>
  <si>
    <t>โครงการสัตว์ปลอดโรค คนปลอด</t>
  </si>
  <si>
    <t>ภัยจากโรคพิษสุนัขบ้า ตามพระ</t>
  </si>
  <si>
    <t>ปณิธานศาสตราจารย์ ดร.สมเด็จ</t>
  </si>
  <si>
    <t>พระเจ้าน้องนางเธอ เจ้าฟ้าจุฬา</t>
  </si>
  <si>
    <t>ภรณวลัยลักษณ์ อัครราชกุมารี</t>
  </si>
  <si>
    <t>กรมพระศรีสวางควัฒน์ วรขัตติย</t>
  </si>
  <si>
    <t xml:space="preserve">ราชนารี </t>
  </si>
  <si>
    <t>ปลอดภัย</t>
  </si>
  <si>
    <t>พิษสุนัขบ้า</t>
  </si>
  <si>
    <t>จากโรค</t>
  </si>
  <si>
    <t>วัคซีนโรคพิษสุนัขบ้า</t>
  </si>
  <si>
    <t>โครงการหมู่บ้านปรับเปลี่ยน</t>
  </si>
  <si>
    <t>พฤติกรรมลดโรคตามแนวปรัชญา</t>
  </si>
  <si>
    <t>เศรษฐกิจพอเพียงตำบลไทยาวาส</t>
  </si>
  <si>
    <t>เพื่อให้ประชาชนสามารถ</t>
  </si>
  <si>
    <t>ปรับเปลี่ยนพฤติกรรมลด</t>
  </si>
  <si>
    <t>โรคตามแนวปรัชญา</t>
  </si>
  <si>
    <t>เศรษฐกิจพอเพียง</t>
  </si>
  <si>
    <t>ประชาชนได้รับการ</t>
  </si>
  <si>
    <t>พฤติกรรมลด</t>
  </si>
  <si>
    <t>ปรับเปลี่ยนพฤติกรรม</t>
  </si>
  <si>
    <t>ในลดโรคภัยต่างๆ</t>
  </si>
  <si>
    <t>รับการปรับ</t>
  </si>
  <si>
    <t>เปลี่ยน</t>
  </si>
  <si>
    <t>พฤติกรรม</t>
  </si>
  <si>
    <t>สามารถปรับ</t>
  </si>
  <si>
    <t>โรคต่างๆ</t>
  </si>
  <si>
    <t>โครงการไทยาวาสร่วมใจ ผู้สูงวัย</t>
  </si>
  <si>
    <t>ใส่ใจสุขภาพช่องปาก</t>
  </si>
  <si>
    <t>เพื่อส่งเสริมให้ผู้สูงอายุ</t>
  </si>
  <si>
    <t>ตำบลไทยาวาสใส่ใจ</t>
  </si>
  <si>
    <t>สุขภาพช่องปาก</t>
  </si>
  <si>
    <t>ร้อยละ 70 ผู้สูงอายุ</t>
  </si>
  <si>
    <t>ผู้สูงอายุที่เข้า</t>
  </si>
  <si>
    <t>มีสุขภาพช่อง</t>
  </si>
  <si>
    <t>เพื่อส่งเสริมให้ประชาชน</t>
  </si>
  <si>
    <t>มีโภชนาการที่เหมาะสม</t>
  </si>
  <si>
    <t>ร้อยละ 70 ประชาชน</t>
  </si>
  <si>
    <t>ตำบลไทยาวาสที่</t>
  </si>
  <si>
    <t>ประชาชนที่เข้า</t>
  </si>
  <si>
    <t>โครงการส่งเสริมสุขภาพผู้พิการ</t>
  </si>
  <si>
    <t>ทุพลภาพและด้อยโอกาส</t>
  </si>
  <si>
    <t>เพื่อส่งเสริมสุขภาพผู้</t>
  </si>
  <si>
    <t>พิการ ทุพลภาพ และ</t>
  </si>
  <si>
    <t>ร้อยละ 70 ของผู้</t>
  </si>
  <si>
    <t>พิการ ทุพลภาพและ</t>
  </si>
  <si>
    <t>ด้อยโอกาสที่เข้าร่วม</t>
  </si>
  <si>
    <t>ด้อยโอกาสให้มีสุขภาพ</t>
  </si>
  <si>
    <t>ร้อยละของผู้</t>
  </si>
  <si>
    <t>พิการทุพล</t>
  </si>
  <si>
    <t>ภาพและด้อย</t>
  </si>
  <si>
    <t>โอกาสที่เข้า</t>
  </si>
  <si>
    <t>สุขภาพของผู้</t>
  </si>
  <si>
    <t>พิการ ทุพล</t>
  </si>
  <si>
    <t>ภาพ และด้อย</t>
  </si>
  <si>
    <t>โอกาสมีสุข</t>
  </si>
  <si>
    <t>ภาพอนามัยที่ดี</t>
  </si>
  <si>
    <t>โครงการสุขภาพดี เริ่มได้ที่มือเรา</t>
  </si>
  <si>
    <t>มีสุขภาพที่ดี</t>
  </si>
  <si>
    <t>ร้อยละ 60 ประชาชน</t>
  </si>
  <si>
    <t>ที่ดีและเหมาะสม</t>
  </si>
  <si>
    <t>โครงการให้ความรู้เกี่ยวกับพิษภัย</t>
  </si>
  <si>
    <t>ของบุหรี่</t>
  </si>
  <si>
    <t>เพื่อรณรงค์และป้องกันให้</t>
  </si>
  <si>
    <t>ประชาชนมีความรู้เกี่ยว</t>
  </si>
  <si>
    <t>กับพิษภัยของบุหรี่</t>
  </si>
  <si>
    <t>บุหรี่</t>
  </si>
  <si>
    <t>โครงการอบรมให้ความรู้เกี่ยวกับ</t>
  </si>
  <si>
    <t>โรคติดต่อ</t>
  </si>
  <si>
    <t>เพื่อรณรงค์ให้ประชาชน</t>
  </si>
  <si>
    <t>ความรู้เกี่ยว</t>
  </si>
  <si>
    <t>โครงการพระราชดำริด้าน</t>
  </si>
  <si>
    <t>สาธารณสุข</t>
  </si>
  <si>
    <t>เพื่อส่งเสริมนสุขภาพ</t>
  </si>
  <si>
    <t>ควบคุมและป้องกันโรค</t>
  </si>
  <si>
    <t>ในหมู่บ้านและชุมชน</t>
  </si>
  <si>
    <t>ไทยาวาส หมู่ที่ 1 - 4</t>
  </si>
  <si>
    <t>ได้รับบริการ</t>
  </si>
  <si>
    <t>ด้านสาธารณ</t>
  </si>
  <si>
    <t>สุขอย่างทั่วถึง</t>
  </si>
  <si>
    <t>ประชาชนใน</t>
  </si>
  <si>
    <t>ตำบลมีสุขภาพ</t>
  </si>
  <si>
    <t>ที่ดี ห่างไกล</t>
  </si>
  <si>
    <t>จากโรคต่างๆ</t>
  </si>
  <si>
    <t>โครงการเฉลิมพระชนมพรรษา</t>
  </si>
  <si>
    <t>มหาราชินี (วันแม่แห่งชาติ)</t>
  </si>
  <si>
    <t>เพื่อแสดงถึงความจงรัก</t>
  </si>
  <si>
    <t>ภักดีต่อสถาบันพระมหา</t>
  </si>
  <si>
    <t>กษัตริย์</t>
  </si>
  <si>
    <t>ประชาชนได้แสดง</t>
  </si>
  <si>
    <t>ความจงรักภักดี</t>
  </si>
  <si>
    <t>ต่อพระมหากษัตริย์</t>
  </si>
  <si>
    <t>5 ธันวามหาราช (วันพ่อแห่งชาติ)</t>
  </si>
  <si>
    <t>(รัชกาลที่ 10)</t>
  </si>
  <si>
    <t>สมเด็จพระนางเจ้าพระบรมราชินี</t>
  </si>
  <si>
    <t>(3 มิถุนายน)</t>
  </si>
  <si>
    <t>โครงการปกป้องสถาบันของชาติ</t>
  </si>
  <si>
    <t>และสร้างความปรองดองสมาน</t>
  </si>
  <si>
    <t>ฉันท์ของคนในชาติ</t>
  </si>
  <si>
    <t>เพื่อให้ประชาชนเห็นความ</t>
  </si>
  <si>
    <t>อันเป็นศูนย์รวมแห่งความ</t>
  </si>
  <si>
    <t>เป็นชาติและความสามัคคี</t>
  </si>
  <si>
    <t>และสร้างความปรองดอง</t>
  </si>
  <si>
    <t>สมานฉันท์ของคนในชาติ</t>
  </si>
  <si>
    <t>สำคัญของสถาบันของชาติ</t>
  </si>
  <si>
    <t>ความสำคัญของ</t>
  </si>
  <si>
    <t>สถาบันของชาติ</t>
  </si>
  <si>
    <t>อันเป็นศูนย์รวม</t>
  </si>
  <si>
    <t>แห่งความเป็นชาติ</t>
  </si>
  <si>
    <t>โครงการสืบสานประเพณีวัน</t>
  </si>
  <si>
    <t>ลอยกระทง</t>
  </si>
  <si>
    <t>เพื่อสืบสานประเพณีอัน</t>
  </si>
  <si>
    <t>ดีงามให้คงอยู่ต่อไป</t>
  </si>
  <si>
    <t>สืบสานประ</t>
  </si>
  <si>
    <t>เพณีอันดีงาม</t>
  </si>
  <si>
    <t>ให้คงอยู่ต่อไป</t>
  </si>
  <si>
    <t>ที่เข้าร่วมกิจกรรม</t>
  </si>
  <si>
    <t>ร้อยละ 60 ของผู้</t>
  </si>
  <si>
    <t>สูงอายุและประชาชน</t>
  </si>
  <si>
    <t>สูงอายุและ</t>
  </si>
  <si>
    <t>โครงการรดน้ำดำหัวผู้สูงอายุ และ</t>
  </si>
  <si>
    <t>ประเพณีสรงน้ำพระ (ประเพณี</t>
  </si>
  <si>
    <t>สงกรานต์)</t>
  </si>
  <si>
    <t>โครงการหล่อเทียนจำนำพรรษา</t>
  </si>
  <si>
    <t>โครงการครอบครัวสุขสันต์เข้า</t>
  </si>
  <si>
    <t>วัดวันอาทิตย์</t>
  </si>
  <si>
    <t>เพื่อส่งเสริมสถาบัน</t>
  </si>
  <si>
    <t>ครอบครัว และศาสนา</t>
  </si>
  <si>
    <t>วัฒนธรรมในครอบครัว</t>
  </si>
  <si>
    <t>ประชาชนกลุ่มเป้า</t>
  </si>
  <si>
    <t>หมายที่เข้าร่วม</t>
  </si>
  <si>
    <t>ครอบครัวเกิด</t>
  </si>
  <si>
    <t>ความกลมเกลียว</t>
  </si>
  <si>
    <t>กัน เห็นความ</t>
  </si>
  <si>
    <t>สำคัญถึงศาสนา</t>
  </si>
  <si>
    <t>วัฒนธรรมอันดีงาม</t>
  </si>
  <si>
    <t>4 โครงการ</t>
  </si>
  <si>
    <t>โครงการพัฒนาศักยภาพกลุ่มสตรี</t>
  </si>
  <si>
    <t>เพื่อส่งเสริมอาชีพให้แก่</t>
  </si>
  <si>
    <t>กลุ่มสตรีตำบลไทยาวาส</t>
  </si>
  <si>
    <t>ให้มีรายได้เพิ่มขึ้น</t>
  </si>
  <si>
    <t>โครงการส่งเสริม สนับสนุนการ</t>
  </si>
  <si>
    <t>เพื่อให้เกษตรมีความรู้</t>
  </si>
  <si>
    <t>เกษตรกรมีการ</t>
  </si>
  <si>
    <t>ผลิต/ผลผลิตทางการเกษตรปลอด</t>
  </si>
  <si>
    <t>เพิ่มขึ้นในการนำไปพัฒนา</t>
  </si>
  <si>
    <t>เกษตรกรใน</t>
  </si>
  <si>
    <t>ผลิต/ผลผลิต</t>
  </si>
  <si>
    <t>สารพิษ</t>
  </si>
  <si>
    <t>ผลผลิตของตน</t>
  </si>
  <si>
    <t>การส่งเสริม</t>
  </si>
  <si>
    <t>และสนับ</t>
  </si>
  <si>
    <t>ปลอดสารพิษ</t>
  </si>
  <si>
    <t>สนุนความรู้</t>
  </si>
  <si>
    <t>ไปปฏิบัติ</t>
  </si>
  <si>
    <t>โครงการน้ำคือชีวิต ศาสตร์พระราชา</t>
  </si>
  <si>
    <t>เพื่อน้อมนำปรัชญา</t>
  </si>
  <si>
    <t>แปลงเกษตรผสม</t>
  </si>
  <si>
    <t>สู่แปลงเกษตรผสมผสานประชารัฐ</t>
  </si>
  <si>
    <t>เศรษฐกิจพอเพียงมาปรับ</t>
  </si>
  <si>
    <t>แปลงเกษตร</t>
  </si>
  <si>
    <t>รายได้และมี</t>
  </si>
  <si>
    <t>ผสมผสาน</t>
  </si>
  <si>
    <t>ประชารัฐ</t>
  </si>
  <si>
    <t>ทางการเกษตร</t>
  </si>
  <si>
    <t>โครงการอบรม และส่งเสริมอาชีพ</t>
  </si>
  <si>
    <t>ให้แก่ประชาชนตำบลไทยาวาส</t>
  </si>
  <si>
    <t>อาชีพและ</t>
  </si>
  <si>
    <t>โครงการส่งเสริม และสนับสนุนการ</t>
  </si>
  <si>
    <t>แปรรูปผลิตภัณฑ์ชุมชนในตำบล</t>
  </si>
  <si>
    <t>เพื่อสนับสนุนการดำเนิน</t>
  </si>
  <si>
    <t>งานของกลุ่มอาชีพ และ</t>
  </si>
  <si>
    <t>ให้ประชาชนในตำบลมี</t>
  </si>
  <si>
    <t>รายได้เพิ่มขึ้น</t>
  </si>
  <si>
    <t>กลุ่มอาชีพในการ</t>
  </si>
  <si>
    <t>สนับสนุนการแปรรูป</t>
  </si>
  <si>
    <t>ผลิตภัณฑ์</t>
  </si>
  <si>
    <t>กลุ่มอาชีพ</t>
  </si>
  <si>
    <t>ร้อยละของกลุ่ม</t>
  </si>
  <si>
    <t>อาชีพในการ</t>
  </si>
  <si>
    <t>สนับสนุนแปร</t>
  </si>
  <si>
    <t>รูปผลิตภัณฑ์</t>
  </si>
  <si>
    <t>รายได้และ</t>
  </si>
  <si>
    <t>โครงการฝึกอบรม และศึกษาดูงาน</t>
  </si>
  <si>
    <t>เพื่อพัฒนาศักยภาพกลุ่มสตรี และ</t>
  </si>
  <si>
    <t>กลุ่มอาชีพต่างๆตำบลไทยาวาส</t>
  </si>
  <si>
    <t>เพื่อส่งเสริม สนับสนุน</t>
  </si>
  <si>
    <t>ความรู้เพื่อพัฒนาศักยภาพ</t>
  </si>
  <si>
    <t>ของกลุ่มสตรี กลุ่มอาชีพ</t>
  </si>
  <si>
    <t>ต่างๆในการพัฒนาผลิต</t>
  </si>
  <si>
    <t>ภัณฑ์และรายได้สู่ชุมชน</t>
  </si>
  <si>
    <t>ร้อยะล 70 ของกลุ่ม</t>
  </si>
  <si>
    <t>อาชีพที่ได้รับการ</t>
  </si>
  <si>
    <t>เพิ่มเติมความรู้</t>
  </si>
  <si>
    <t>เพิ่มเติม</t>
  </si>
  <si>
    <t>ความรู้</t>
  </si>
  <si>
    <t>กลุ่มสตรี กลุ่ม</t>
  </si>
  <si>
    <t>อาชีพต่างๆ มี</t>
  </si>
  <si>
    <t>โครงการส่งเสริม และพัฒนาอาชีพ</t>
  </si>
  <si>
    <t>ของชุมชนตามแนวทางเศรษฐกิจ</t>
  </si>
  <si>
    <t>พอเพียง</t>
  </si>
  <si>
    <t>เพื่อส่งเสริมการดำรง</t>
  </si>
  <si>
    <t>ชีวิตตามแนวทางเศรษฐ</t>
  </si>
  <si>
    <t>กิจพอเพียง จนเกิดความ</t>
  </si>
  <si>
    <t>เข้มแข็งและสามารถพึ่ง</t>
  </si>
  <si>
    <t>พาตนเองได้</t>
  </si>
  <si>
    <t>ประชาชนในการ</t>
  </si>
  <si>
    <t>นำความรู้ไปปฏิบัติ</t>
  </si>
  <si>
    <t>นำความรู้</t>
  </si>
  <si>
    <t>ใช้ในชีวิตประจำวัน และ</t>
  </si>
  <si>
    <t>ให้ประชาชนมีรายได้</t>
  </si>
  <si>
    <t>เพิ่มขึ้น</t>
  </si>
  <si>
    <t>ผสานประชารัฐตัว</t>
  </si>
  <si>
    <t>อย่าง จำนวน 1 แห่ง</t>
  </si>
  <si>
    <t>ตัวอย่าง</t>
  </si>
  <si>
    <t>สมาชิกกลุ่มสตรีตำบล</t>
  </si>
  <si>
    <t>ไทยาวาสในการเข้า</t>
  </si>
  <si>
    <t>สมาชิกกลุ่ม</t>
  </si>
  <si>
    <t>สตรีเข้าร่วม</t>
  </si>
  <si>
    <t>กลุ่มสตรีมีความ</t>
  </si>
  <si>
    <t>รู้ความสามารถ</t>
  </si>
  <si>
    <t xml:space="preserve">ในด้านต่างๆ </t>
  </si>
  <si>
    <t>สิทธิสตรี</t>
  </si>
  <si>
    <t>รู้ความเข้าใจเกี่ยวกับ</t>
  </si>
  <si>
    <t>ไทยาวาสเข้าร่วม</t>
  </si>
  <si>
    <t>ในการเข้า</t>
  </si>
  <si>
    <t>ความรู้ความ</t>
  </si>
  <si>
    <t>เข้าใจเรื่องสิทธิ</t>
  </si>
  <si>
    <t>สตรีมากขึ้น</t>
  </si>
  <si>
    <t>สามารถดำรง</t>
  </si>
  <si>
    <t>ชีวิตตามแนว</t>
  </si>
  <si>
    <t>ทางเศรษฐกิจ</t>
  </si>
  <si>
    <t>พอเพียงอย่าง</t>
  </si>
  <si>
    <t>เข้มแข็ง และ</t>
  </si>
  <si>
    <t>พึ่งพาตนเองได้</t>
  </si>
  <si>
    <t>โครงการประหยัดพลังงานไฟฟ้า</t>
  </si>
  <si>
    <t>ช่วยชาติ</t>
  </si>
  <si>
    <t>เพื่อรณรงค์ให้หน่วยงาน</t>
  </si>
  <si>
    <t>และประชาชนเห็นความ</t>
  </si>
  <si>
    <t>สำคัญของการประหยัด</t>
  </si>
  <si>
    <t>พลังงาน</t>
  </si>
  <si>
    <t>การลดการใช้</t>
  </si>
  <si>
    <t>หน่วยงานและ</t>
  </si>
  <si>
    <t>ลดการใช้</t>
  </si>
  <si>
    <t>และประชา</t>
  </si>
  <si>
    <t>ชนลดการใช้</t>
  </si>
  <si>
    <t>ความสำคัญ</t>
  </si>
  <si>
    <t>ของการประ</t>
  </si>
  <si>
    <t>หยัดพลังงาน</t>
  </si>
  <si>
    <t>7 โครงการ</t>
  </si>
  <si>
    <t>โครงการลดภาวะโลกร้อน ใช้ถุงผ้า</t>
  </si>
  <si>
    <t>แทนถุงพลาสติก</t>
  </si>
  <si>
    <t>เพื่อสร้างจิตสำนึกให้</t>
  </si>
  <si>
    <t>ประชาชนลดการใช้</t>
  </si>
  <si>
    <t>ถุงพลาสติก</t>
  </si>
  <si>
    <t>ครัวเรือนที่ลดการ</t>
  </si>
  <si>
    <t>ใช้ถุงพลาสติก</t>
  </si>
  <si>
    <t>ครัวเรือนที่</t>
  </si>
  <si>
    <t>ครัวเรือนใน</t>
  </si>
  <si>
    <t>ร่วมมือร่วมใจ</t>
  </si>
  <si>
    <t>ลดใช้ถุงพลาสติก</t>
  </si>
  <si>
    <t>โครงการลดขยะ ลดภาระของ</t>
  </si>
  <si>
    <t>ชุมชนตำบลไทยาวาส</t>
  </si>
  <si>
    <t>เพื่อให้ประชาชนมีจิต</t>
  </si>
  <si>
    <t>สำนึกในการลดปริมาณ</t>
  </si>
  <si>
    <t>ขยะในครัวเรือนและ</t>
  </si>
  <si>
    <t>ชุมชน</t>
  </si>
  <si>
    <t>ครัวเรือนทั้งหมดใน</t>
  </si>
  <si>
    <t>ตำบลแยกขยะอย่าง</t>
  </si>
  <si>
    <t>ถูกวิธี</t>
  </si>
  <si>
    <t>ครัวเรือนมี</t>
  </si>
  <si>
    <t>การคัดแยก</t>
  </si>
  <si>
    <t>ขยะถูกวิธี</t>
  </si>
  <si>
    <t>ปริมาณขยะใน</t>
  </si>
  <si>
    <t>โครงการกำจัดขยะมูลฝอยและ</t>
  </si>
  <si>
    <t>สิ่งปฏิกูล</t>
  </si>
  <si>
    <t>ลดปริมาณขยะในชุมชน</t>
  </si>
  <si>
    <t>จำนวน 12 ครั้ง/ปี</t>
  </si>
  <si>
    <t>การทิ้ง</t>
  </si>
  <si>
    <t>พื้นที่ลดลง</t>
  </si>
  <si>
    <t>โครงการสวนสาธารณะเพื่อชุมชน</t>
  </si>
  <si>
    <t>เพื่อส่งเสริมให้มีสวน</t>
  </si>
  <si>
    <t>สาธารณะในพื้นที่ให้มี</t>
  </si>
  <si>
    <t>สวนสาธารณะ</t>
  </si>
  <si>
    <t>จำนวนสวน</t>
  </si>
  <si>
    <t>สาธารณะที่</t>
  </si>
  <si>
    <t>และเหมาะสม</t>
  </si>
  <si>
    <t>จิตสำนึกในการ</t>
  </si>
  <si>
    <t>และชุมชน</t>
  </si>
  <si>
    <t>ลดปริมาณขยะ</t>
  </si>
  <si>
    <t>ในครัวเรือน</t>
  </si>
  <si>
    <t>โครงการส่งเสริมการท่องเที่ยว</t>
  </si>
  <si>
    <t>เพื่อส่งเสริมการท่องเที่ยว</t>
  </si>
  <si>
    <t>แหล่งท่องเที่ยว</t>
  </si>
  <si>
    <t>ใหม่ จำนวน</t>
  </si>
  <si>
    <t>แหล่งท่อง</t>
  </si>
  <si>
    <t>เที่ยวที่ได้รับ</t>
  </si>
  <si>
    <t>การท่องเที่ยว</t>
  </si>
  <si>
    <t>ของตำบล</t>
  </si>
  <si>
    <t>ไทยาวาสเป็น</t>
  </si>
  <si>
    <t>ที่รู้จักมากขึ้น</t>
  </si>
  <si>
    <t>และเพิ่มรายได้</t>
  </si>
  <si>
    <t>ให้กับประชาชน</t>
  </si>
  <si>
    <t>ในตำบลมากขึ้น</t>
  </si>
  <si>
    <t>นครชัยศรี  พร้อมก่อสร้างแพริมน้ำ</t>
  </si>
  <si>
    <t>บริเวณวัดไทยาวาส</t>
  </si>
  <si>
    <t>ตำบลไทยาวาสในการ</t>
  </si>
  <si>
    <t>ยกระดับคุณภาพแหล่ง</t>
  </si>
  <si>
    <t>ท่องเที่ยวตำบลไทยาวาส</t>
  </si>
  <si>
    <t>แพขนาดกว้าง 10.3</t>
  </si>
  <si>
    <t>เมตร ยาว 15.00</t>
  </si>
  <si>
    <t>เมตร หรือมีพื้นที่ไม่</t>
  </si>
  <si>
    <t>น้อยกว่า 154.5</t>
  </si>
  <si>
    <t>ตารางเมตร</t>
  </si>
  <si>
    <t>โครงการปรับปรุงภูมิทัศน์ริมแม่น้ำ</t>
  </si>
  <si>
    <t>โครงการขุดลอกท่อระบายน้ำ</t>
  </si>
  <si>
    <t>หมู่บ้านยายห้อง หมู่ที่ 1</t>
  </si>
  <si>
    <t>ขังบ้านเรือนประชาชน</t>
  </si>
  <si>
    <t>และแก้ไขปัญหาสุขภาวะ</t>
  </si>
  <si>
    <t>ยาว 200 เมตร</t>
  </si>
  <si>
    <t>ที่มีความ</t>
  </si>
  <si>
    <t>พึงพอใจ</t>
  </si>
  <si>
    <t>ลดปัญหาน้ำ</t>
  </si>
  <si>
    <t>ท่วมขังบ้าน</t>
  </si>
  <si>
    <t>เรือนประชาชน</t>
  </si>
  <si>
    <t>และปัญหาสุข</t>
  </si>
  <si>
    <t>ภาวะอนามัยที่</t>
  </si>
  <si>
    <t>โครงการคลองสวยน้ำใส ไทยาวาส</t>
  </si>
  <si>
    <t>ร่วมใจพัฒนา</t>
  </si>
  <si>
    <t>เพื่อพัฒนาแหล่งน้ำต่างๆ</t>
  </si>
  <si>
    <t>ในพื้นที่ให้มีสภาพสวย</t>
  </si>
  <si>
    <t>งาม และเหมาะสม</t>
  </si>
  <si>
    <t>จำนวน 12 คลอง</t>
  </si>
  <si>
    <t>รับการพัฒนา</t>
  </si>
  <si>
    <t>จำนวนคลอง</t>
  </si>
  <si>
    <t>แหล่งน้ำ คลอง</t>
  </si>
  <si>
    <t>สาขาต่างๆมี</t>
  </si>
  <si>
    <t>สภาพสวยงาม</t>
  </si>
  <si>
    <t>โครงการรักน้ำ รักป่า รักษาแผ่นดิน</t>
  </si>
  <si>
    <t>พื้นที่เป้า</t>
  </si>
  <si>
    <t>หมายที่ได้</t>
  </si>
  <si>
    <t>แหล่งน้ำ และ</t>
  </si>
  <si>
    <t>พื้นที่ต่างๆ มี</t>
  </si>
  <si>
    <t>การพัฒนา</t>
  </si>
  <si>
    <t>พื้นที่เป้าหมายที่</t>
  </si>
  <si>
    <t>ได้รับการพัฒนา</t>
  </si>
  <si>
    <t>โครงการฝึกอบรมการบำบัดน้ำเสีย</t>
  </si>
  <si>
    <t>ด้วย EM BALL</t>
  </si>
  <si>
    <t>สำคัญของการบำบัด</t>
  </si>
  <si>
    <t>น้ำเสีย</t>
  </si>
  <si>
    <t>ประชาชนที่เข้ารับ</t>
  </si>
  <si>
    <t>การอบรม</t>
  </si>
  <si>
    <t>บำบัดน้ำเสีย</t>
  </si>
  <si>
    <t>ของการบำบัด</t>
  </si>
  <si>
    <t>โครงการฝึกอบรมการทำน้ำหมัก</t>
  </si>
  <si>
    <t>จุลินทรีย์</t>
  </si>
  <si>
    <t>สำคัญของการรักษา</t>
  </si>
  <si>
    <t>สิ่งแวดล้อม</t>
  </si>
  <si>
    <t>ของการรักษา</t>
  </si>
  <si>
    <t>โครงการปรับปรุง บำรุงรักษา</t>
  </si>
  <si>
    <t>คูคลองสาธารณะในตำบลไทยาวาส</t>
  </si>
  <si>
    <t>งามและเหมาะสม</t>
  </si>
  <si>
    <t>คูคลองสาธารณะ</t>
  </si>
  <si>
    <t>จำนวน 8 คูคลอง</t>
  </si>
  <si>
    <t>กำจัดวัชพืช (แรงงานคน) คลอง</t>
  </si>
  <si>
    <t>หลวง - คลองขวาง หมู่ที่ 2 - 4</t>
  </si>
  <si>
    <t>คลองหลวง - คลอง</t>
  </si>
  <si>
    <t>ขวาง กว้างเฉลี่ย 5 ม.</t>
  </si>
  <si>
    <t>ยาว 2,890 ม.</t>
  </si>
  <si>
    <t>จำนวนคู</t>
  </si>
  <si>
    <t>คลองที่ได้รับ</t>
  </si>
  <si>
    <t>ขุดลอกคลองรางพิกุล หมูที่ 4</t>
  </si>
  <si>
    <t>คลองรางพิกุล</t>
  </si>
  <si>
    <t>กว้างเฉลี่ย 8 เมตร</t>
  </si>
  <si>
    <t>ยาว 900 เมตร</t>
  </si>
  <si>
    <t>เพื่อนำผลที่ได้รับจากการ</t>
  </si>
  <si>
    <t>สำรวจไปพัฒนาปรับปรุง</t>
  </si>
  <si>
    <t>การปฏิบัติงานให้มี</t>
  </si>
  <si>
    <t>ประสิทธิภาพมายิ่งขึ้น</t>
  </si>
  <si>
    <t>การประเมินความพึง</t>
  </si>
  <si>
    <t>พอใจต่อการปฏิบัติ</t>
  </si>
  <si>
    <t>งาน ของ อบต.</t>
  </si>
  <si>
    <t>จำนวนครั้งของ</t>
  </si>
  <si>
    <t>การประเมิน</t>
  </si>
  <si>
    <t>ต่อการปฏิบัติ</t>
  </si>
  <si>
    <t>เพื่อประสิทธิภาพ</t>
  </si>
  <si>
    <t>ในการปฏิบัติงาน</t>
  </si>
  <si>
    <t>ของอบต.ให้สอด</t>
  </si>
  <si>
    <t>คล้องกับความ</t>
  </si>
  <si>
    <t>ต้องการของ</t>
  </si>
  <si>
    <t>โครงการจัดเก็บข้อมูลพื้นฐานทั่วไป</t>
  </si>
  <si>
    <t>เพื่อการจัดทำแผนพัฒนาท้องถิ่น</t>
  </si>
  <si>
    <t>ตามภารกิจที่เกี่ยวข้องของตำบล</t>
  </si>
  <si>
    <t>เพื่อจัดเก็บข้อมูลพื้นฐาน</t>
  </si>
  <si>
    <t>ทั่วไปของชุมชนอย่าง</t>
  </si>
  <si>
    <t>ครบถ้วน และนำข้อมูลมา</t>
  </si>
  <si>
    <t>จัดทำแผนพัฒนาท้องถิ่น</t>
  </si>
  <si>
    <t>ครัวเรือนที่ดำเนิน</t>
  </si>
  <si>
    <t>การจัดเก็บข้อมูล</t>
  </si>
  <si>
    <t>นำข้อมูลที่ได้มา</t>
  </si>
  <si>
    <t>ใช้ในการดำเนิน</t>
  </si>
  <si>
    <t>การพัฒนาและ</t>
  </si>
  <si>
    <t>จัดเก็บ</t>
  </si>
  <si>
    <t>แก้ไขปัญหาเพื่อ</t>
  </si>
  <si>
    <t>ตอบสนองความ</t>
  </si>
  <si>
    <t>โครงการให้ความรู้เรื่องเผนที่ภาษี</t>
  </si>
  <si>
    <t>และความรู้ด้านภาษี</t>
  </si>
  <si>
    <t>เพื่อให้ผู้บริหาร พนักงาน</t>
  </si>
  <si>
    <t>และประชาชนมีความรู้</t>
  </si>
  <si>
    <t>ระบบแผนที่ภาษี</t>
  </si>
  <si>
    <t>ผู้บริหาร พนักงาน</t>
  </si>
  <si>
    <t>และประชาชนทั่วไป</t>
  </si>
  <si>
    <t>ผู้บริหาร</t>
  </si>
  <si>
    <t>พนักงาน</t>
  </si>
  <si>
    <t>พนักงานและ</t>
  </si>
  <si>
    <t>ความรู้ระบบ</t>
  </si>
  <si>
    <t>แผนที่ภาษี</t>
  </si>
  <si>
    <t>เพื่อเพิ่มประสิทธิภาพในการปฏิบัติ</t>
  </si>
  <si>
    <t>งานของผู้บริหารท้องถิ่น สมาชิก</t>
  </si>
  <si>
    <t>สภา อบต. พนักงานส่วนตำบล</t>
  </si>
  <si>
    <t>และพนักงานจ้าง</t>
  </si>
  <si>
    <t xml:space="preserve">เพื่อให้ผู้บริหารท้องถิ่น </t>
  </si>
  <si>
    <t xml:space="preserve">สมาชิกสภา อบต. </t>
  </si>
  <si>
    <t>พนักงานส่วนตำบล</t>
  </si>
  <si>
    <t>พนักงานส่วนตำบล และ</t>
  </si>
  <si>
    <t>พนักงานจ้างมีความรู้</t>
  </si>
  <si>
    <t>ความเข้าใจในการปฏิบัติ</t>
  </si>
  <si>
    <t>งานได้อย่างมีประสิทธิ</t>
  </si>
  <si>
    <t>ภาพและเหมาะสม</t>
  </si>
  <si>
    <t xml:space="preserve">ผู้บริหารท้องถิ่น </t>
  </si>
  <si>
    <t>ส่วนตำบล และ</t>
  </si>
  <si>
    <t xml:space="preserve"> และพนักงานจ้าง </t>
  </si>
  <si>
    <t>ที่ได้รับการอบรม</t>
  </si>
  <si>
    <t>บริหารท้องถิ่น</t>
  </si>
  <si>
    <t>พนักงานจ้างที่</t>
  </si>
  <si>
    <t>ได้รับการอบรม</t>
  </si>
  <si>
    <t>อบต.พนักงาน</t>
  </si>
  <si>
    <t>โครงการฝึกอบรมกฎหมาย ระเบียบ</t>
  </si>
  <si>
    <t>แผนงานเพื่อเพิ่มประสิทธิภาพใน</t>
  </si>
  <si>
    <t>การปฏิบัติงานของผู้บริหารท้องถิ่น</t>
  </si>
  <si>
    <t>ส่วนตำบลและพนักงานจ้าง</t>
  </si>
  <si>
    <t>ความเข้าใจในกฎหมาย</t>
  </si>
  <si>
    <t>ระเบียบ แผนงานต่างๆ</t>
  </si>
  <si>
    <t>มีความรู้ ความ</t>
  </si>
  <si>
    <t>เข้าใจในกฎหมาย</t>
  </si>
  <si>
    <t xml:space="preserve">สมาชิกสภาอบต. </t>
  </si>
  <si>
    <t>โครงการฝึกอบรมเสริมสร้างการ</t>
  </si>
  <si>
    <t>ป้องกันและปราบปรามทุจริต</t>
  </si>
  <si>
    <t>ป้องกันผลประโยชน์ทับซ้อน</t>
  </si>
  <si>
    <t>ความเข้าใจการป้องกัน</t>
  </si>
  <si>
    <t>และปราบปรามทุจริต</t>
  </si>
  <si>
    <t>และผลประโยชน์ทับซ้อน</t>
  </si>
  <si>
    <t>สมาชิกสภา</t>
  </si>
  <si>
    <t>มีความรู้ความเข้าใจ</t>
  </si>
  <si>
    <t>อย่างมีประสิทธิภาพ</t>
  </si>
  <si>
    <t>โครงการอบรมเชิงปฏิบัติการการ</t>
  </si>
  <si>
    <t>เพิ่มประสิทธิภาพการปฏิบัติงาน</t>
  </si>
  <si>
    <t>ของผู้บริหาร สมาชิกสภา อบต.</t>
  </si>
  <si>
    <t>พนักงานส่วนตำบล และพนักงาน</t>
  </si>
  <si>
    <t>จ้าง (OD)</t>
  </si>
  <si>
    <t>พระราชบัญญัติข้อมูลข่าวสารของ</t>
  </si>
  <si>
    <t>ราชการและการรักษาความปลอด</t>
  </si>
  <si>
    <t>ภัยในหน่วยงานของรัฐฝ่ายพลเรือน</t>
  </si>
  <si>
    <t>ผู้บริหารท้อง</t>
  </si>
  <si>
    <t>ถิ่น สมาชิก</t>
  </si>
  <si>
    <t>โครงการธรรมาภิบาลด้านการ</t>
  </si>
  <si>
    <t>บริหารจัดการองค์กร</t>
  </si>
  <si>
    <t>เพื่อส่งเสริมให้ผู้บริหาร</t>
  </si>
  <si>
    <t>สมาชิกสภา อบต. และ</t>
  </si>
  <si>
    <t>บุคลากรในองค์กรนำ</t>
  </si>
  <si>
    <t>หลักธรรมาภิบาลมาใช้</t>
  </si>
  <si>
    <t>ในการบริหารจัดการ</t>
  </si>
  <si>
    <t>ธรรมาภิบาล</t>
  </si>
  <si>
    <t xml:space="preserve">สภาอบต. </t>
  </si>
  <si>
    <t>และบุคลากร</t>
  </si>
  <si>
    <t>เสริมตามหลัก</t>
  </si>
  <si>
    <t>และบุคลากรได้รับ</t>
  </si>
  <si>
    <t>ความรู้ในการ</t>
  </si>
  <si>
    <t>บริหารจัดการตาม</t>
  </si>
  <si>
    <t>หลักธรรมาภิบาล</t>
  </si>
  <si>
    <t>และนำไปปฏิบัติ</t>
  </si>
  <si>
    <t>ได้อย่างเหมาะสม</t>
  </si>
  <si>
    <t>เพื่อเป็นศูนย์รวบรวม</t>
  </si>
  <si>
    <t>ศูนย์ปฏิบัติการร่วม</t>
  </si>
  <si>
    <t>ข้อมูลปัญหาความ</t>
  </si>
  <si>
    <t>ในการช่วยเหลือ</t>
  </si>
  <si>
    <t>ประชาชนของ</t>
  </si>
  <si>
    <t>องค์กรปกครองส่วน</t>
  </si>
  <si>
    <t xml:space="preserve">ท้องถิ่นระดับอำเภอ </t>
  </si>
  <si>
    <t>โครงการจัดตั้งศูนย์ปฏิบัติการร่วม</t>
  </si>
  <si>
    <t>ในการช่วยเหลือประชาชนของ</t>
  </si>
  <si>
    <t xml:space="preserve">องค์กรปกครองส่วนท้องถิ่นระดับ </t>
  </si>
  <si>
    <t xml:space="preserve">อำเภอ อำเภอนครชัยศรี </t>
  </si>
  <si>
    <t>จังหวัดนครปฐม</t>
  </si>
  <si>
    <t>ต้องการของประชาชน</t>
  </si>
  <si>
    <t>ได้ความรับ</t>
  </si>
  <si>
    <t>ความช่วย</t>
  </si>
  <si>
    <t>เหลือ</t>
  </si>
  <si>
    <t>รับความช่วย</t>
  </si>
  <si>
    <t>พรบ.ควบคุมอาคาร พ.ศ. 2522</t>
  </si>
  <si>
    <t>และที่แก้ไขเพิ่มเติม</t>
  </si>
  <si>
    <t>เกี่ยวกับ พรบ.ควบคุม</t>
  </si>
  <si>
    <t>อาคาร</t>
  </si>
  <si>
    <t xml:space="preserve">ผู้บริหาร พนักงาน </t>
  </si>
  <si>
    <t>ชนมีความรู้</t>
  </si>
  <si>
    <t xml:space="preserve">เกี่ยวกับ </t>
  </si>
  <si>
    <t>พรบ.ควบ</t>
  </si>
  <si>
    <t>คุมอาคาร</t>
  </si>
  <si>
    <t xml:space="preserve">ผู้บริหาร </t>
  </si>
  <si>
    <t>พนักงาน และ</t>
  </si>
  <si>
    <t>กับ พรบ.ควบ</t>
  </si>
  <si>
    <t>โครงการฝึกอบรมให้ความรู้เรื่อง</t>
  </si>
  <si>
    <t xml:space="preserve">โครงการฝึกอบรมให้ความรู้เรื่อง </t>
  </si>
  <si>
    <t>พรบ.ขุดดิน ถมดิน พ.ศ. 2543</t>
  </si>
  <si>
    <t>ถมดิน</t>
  </si>
  <si>
    <t>เกี่ยวกับ พรบ.ขุดดิน</t>
  </si>
  <si>
    <t>พรบ.ขุดดิน</t>
  </si>
  <si>
    <t>กับ พรบ.ขุด</t>
  </si>
  <si>
    <t>ดิน ถมดิน</t>
  </si>
  <si>
    <t>โครงการเวทีประชาคมระดับ</t>
  </si>
  <si>
    <t>หมู่บ้าน เพื่อส่งเสริมสนับสนุนการ</t>
  </si>
  <si>
    <t>จัดทำแผนชุมชน</t>
  </si>
  <si>
    <t>ปัญหาความต้องการใน</t>
  </si>
  <si>
    <t>การพัฒนาชุมชน</t>
  </si>
  <si>
    <t>เวทีประชาคม</t>
  </si>
  <si>
    <t>เข้าร่วมเวที</t>
  </si>
  <si>
    <t>ประชาคม</t>
  </si>
  <si>
    <t>สามารถตอบ</t>
  </si>
  <si>
    <t>สนองความ</t>
  </si>
  <si>
    <t>ต้องการในการ</t>
  </si>
  <si>
    <t>พัฒนาในตรงจุด</t>
  </si>
  <si>
    <t>โครงการเวทีประชาคม เพื่อรับฟัง</t>
  </si>
  <si>
    <t>ปัญหาความต้องการของประชาชน</t>
  </si>
  <si>
    <t>สามารถแก้ไข</t>
  </si>
  <si>
    <t>ปัญหาความ</t>
  </si>
  <si>
    <t>ต้องการได้อย่าง</t>
  </si>
  <si>
    <t>เพื่อให้ประชาชนได้เสนอ</t>
  </si>
  <si>
    <t>การแก้ไขปัญหา</t>
  </si>
  <si>
    <t xml:space="preserve">โครงการเวทีประชาคมระดับ </t>
  </si>
  <si>
    <t>ตำบล เพื่อรับฟังปัญหาความ</t>
  </si>
  <si>
    <t>การพัฒนาตำบล</t>
  </si>
  <si>
    <t>โครงการ องค์การบริหารส่วนตำบล</t>
  </si>
  <si>
    <t>ไทยาวาส ออกหน่วยเคลื่อนที่</t>
  </si>
  <si>
    <t>เพื่อให้บริการเชิงรุกกับ</t>
  </si>
  <si>
    <t>ประชาชนในตำบล และ</t>
  </si>
  <si>
    <t>เพื่อเป็นการอำนวยความ</t>
  </si>
  <si>
    <t>สะดวกแก่ประชาชนใน</t>
  </si>
  <si>
    <t>ตำบล</t>
  </si>
  <si>
    <t>รับการบริการ</t>
  </si>
  <si>
    <t>ในด้านต่างๆ</t>
  </si>
  <si>
    <t>อย่างทั่วถึงและ</t>
  </si>
  <si>
    <t>ได้รับความสะดวก</t>
  </si>
  <si>
    <t>โครงการก่อสร้างที่ทำการ องค์การ</t>
  </si>
  <si>
    <t xml:space="preserve">บริหารส่วนตำบลไทยาวาส </t>
  </si>
  <si>
    <t>ราชการมีความเหมาะสม</t>
  </si>
  <si>
    <t>ในการรองรับการบริการ</t>
  </si>
  <si>
    <t>ที่ทำการหลังใหม่</t>
  </si>
  <si>
    <t>ที่เหมาะสมใน</t>
  </si>
  <si>
    <t>มีสถานที่</t>
  </si>
  <si>
    <t>ที่ทำการ องค์การบริหารส่วน</t>
  </si>
  <si>
    <t xml:space="preserve">ตำบลไทยาวาส </t>
  </si>
  <si>
    <t>องค์การบริหารส่วน</t>
  </si>
  <si>
    <t>อาคารสำนัก</t>
  </si>
  <si>
    <t>งานมีความ</t>
  </si>
  <si>
    <t>ได้รับการส่งเสริม</t>
  </si>
  <si>
    <t>ความรู้ตามหลัก</t>
  </si>
  <si>
    <t>ยาว 780 เมตร</t>
  </si>
  <si>
    <t>ยาว 750 เมตร</t>
  </si>
  <si>
    <t>โครงการขยายสะพานคอนกรีตเสริมเหล็ก</t>
  </si>
  <si>
    <t xml:space="preserve">(คสล.) (ตลองกร่าง) สายไทยาวาส - </t>
  </si>
  <si>
    <t>หอมเกร็ด หมู่ที่ 4 (พุทธมณฑลสาย 6)</t>
  </si>
  <si>
    <t>หมู่ที่ 4 ตำบลไทยาวาส อำเภอนครชัยศรี</t>
  </si>
  <si>
    <t>เชื่อมต่อตำบลหอมเกร็ด อำเภอสามพราน</t>
  </si>
  <si>
    <t>กว้าง 6 เมตร</t>
  </si>
  <si>
    <t xml:space="preserve">ยาว 2,052 </t>
  </si>
  <si>
    <t>0.15 เมตร</t>
  </si>
  <si>
    <t xml:space="preserve">เมตร </t>
  </si>
  <si>
    <t xml:space="preserve">หนาเฉลี่ย </t>
  </si>
  <si>
    <t>มีความสะดวก</t>
  </si>
  <si>
    <t>ของความ</t>
  </si>
  <si>
    <t>ของ</t>
  </si>
  <si>
    <t>จัดซื้อรถบรรทุกขยะ</t>
  </si>
  <si>
    <t>หมู่บ้าน</t>
  </si>
  <si>
    <t>บริเวณบ้านนายสุชิน บัวเผื่อน ถึง</t>
  </si>
  <si>
    <t>9 โครงการ</t>
  </si>
  <si>
    <t xml:space="preserve">โครงการโภชนาการถูกวิธี </t>
  </si>
  <si>
    <t>ชีวิตยืนยาว</t>
  </si>
  <si>
    <t>แหล่งน้ำและ</t>
  </si>
  <si>
    <t>พระบาทสมเด็จพระเจ้าอยู่หัว</t>
  </si>
  <si>
    <t xml:space="preserve">จ้างที่ปรึกษาเพื่อศึกษาวิจัย </t>
  </si>
  <si>
    <t xml:space="preserve">ประเมินผล หรือพัฒนาระบบต่างๆ </t>
  </si>
  <si>
    <t>ซึ่งมิใช่เพื่อการจัดหา หรือปรับปรุง</t>
  </si>
  <si>
    <t>ครุภัณฑ์ ที่ดินและ/หรือสิ่งก่อสร้าง</t>
  </si>
  <si>
    <t>6 โครงการ</t>
  </si>
  <si>
    <t>5 โครงการ</t>
  </si>
  <si>
    <t>เพื่อให้ประชาชนใช้เวลา</t>
  </si>
  <si>
    <t>ว่างให้เกิดประโยชน์</t>
  </si>
  <si>
    <t>ยาว 582.00 เมตร</t>
  </si>
  <si>
    <t>ยาว 10 เมตร</t>
  </si>
  <si>
    <t>สมาชิกสภา อบต. พนักงาน</t>
  </si>
  <si>
    <t>ยาว 137.00 เมตร</t>
  </si>
  <si>
    <t xml:space="preserve">คอนกรีตเสริมเหล็ก </t>
  </si>
  <si>
    <t xml:space="preserve">ซอยคลองสวนหมาก 3/1 </t>
  </si>
  <si>
    <t>โครงการก่อสร้างถนนคอนกรีตเสริม</t>
  </si>
  <si>
    <t>เหล็ก สายบ้านนางอัจฉรา ซังเก</t>
  </si>
  <si>
    <t>ยาวรวม 167.00</t>
  </si>
  <si>
    <t>(ซอยคลองสวนหมาก 3/1) หมู่ที่ 3</t>
  </si>
  <si>
    <t>โครงการขยายหินคลุกซอยบ้าน</t>
  </si>
  <si>
    <t>กว้าง 2.00 เมตร</t>
  </si>
  <si>
    <t>นายจำรัส (ท่ามอญ ซอย 4) หมู่ที่ 4</t>
  </si>
  <si>
    <t>ยาว 245.00 เมตร</t>
  </si>
  <si>
    <t>หนาเฉลี่ย 0.40</t>
  </si>
  <si>
    <t>44 โครงการ</t>
  </si>
  <si>
    <t>สำหรับที่ไม่ได้ดำเนินการจัดทำเป็นโครงการพัฒนาท้องถิ่น</t>
  </si>
  <si>
    <t>1. ประเภทครุภัณฑ์ไฟฟ้าและวิทยุ</t>
  </si>
  <si>
    <t xml:space="preserve">          (1) แผนงานรักษาความสงบภายใน</t>
  </si>
  <si>
    <t xml:space="preserve">     1.1 กลยุทธ์ส่งเสริม สนับสนุนกิจกรรมในครอบครัว และชุมชน การพัฒนาคุณภาพชีวิตของ ประชาชน และการรณรงค์ ป้องกัน และแก้ไขปัญหาอาชญากรรม และยาเสพติด</t>
  </si>
  <si>
    <t>สามารถป้องกัน</t>
  </si>
  <si>
    <t>อาชญากรรม</t>
  </si>
  <si>
    <t xml:space="preserve">          (1) แผนงานบริหารงานทั่วไป</t>
  </si>
  <si>
    <t>ใช้สำหรับป้องกัน</t>
  </si>
  <si>
    <t>2. ประเภทครุภัณฑ์เครื่องดับเพลิง</t>
  </si>
  <si>
    <t xml:space="preserve">     2.1 กลยุทธ์ส่งเสริม สนับสนุนการดำเนินงานบรรเทาสาธารณภัย จัดหาพัสดุ ครุภัณฑ์ และอุปกรณ์ในการป้องกันและบรรเทาสาธารณภัย</t>
  </si>
  <si>
    <t>3. ประเภทครุภัณฑ์ยานพาหนะ</t>
  </si>
  <si>
    <t xml:space="preserve">          (1) แผนงานเคหะและชุมชน</t>
  </si>
  <si>
    <t>จำนวน 1 คัน</t>
  </si>
  <si>
    <t xml:space="preserve">     3.1 กลยุทธ์พัฒนาระบบการจัดการขยะในตำบลให้มีประสิทธิภาพ</t>
  </si>
  <si>
    <t>ใช้สำหรับบริหาร</t>
  </si>
  <si>
    <t>จัดการขยะใน</t>
  </si>
  <si>
    <t>แผนพัฒนาท้องถิ่น (พ.ศ. 2566 - 2570)  เพิ่มเติม ครั้งที่ 1 / 2566</t>
  </si>
  <si>
    <t>สำหรับ โครงการที่เกินศักยภาพขององค์กรปกครองส่วนท้องถิ่นที่ใช้สำหรับการประสานแผนพัฒนาท้องถิ่น</t>
  </si>
  <si>
    <t>ก. ยุทธศาสตร์ชาติ 20 ปี ยุทธศาสตร์ที่ 2 ด้านการสร้างความสามารถในการแข่งขัน</t>
  </si>
  <si>
    <t>ข. แผนพัฒนาเศรษฐกิจและสังคมแห่งชาติ ฉบับที่ 13 หมุดหมายที่ 1 ไทยเป็นประเทศชั้นนำด้านสินค้าเกษตรและเกษตรแปรรูปมูลค่าสูง</t>
  </si>
  <si>
    <t>ค. Sustainable Development Goals: SDGs เป้าหมายที่ ๒ การพัฒนาโครงสร้างพื้นฐานและระบบบริหารจัดการ เพื่อคุณภาพ ความมั่นคงทางอาหาร และความยั่งยืนของภาคเกษตร</t>
  </si>
  <si>
    <t>ง. ยุทธศาสตร์จังหวัดนครปฐมที่ 2 สร้างความแข็งแกร่งระดับพื้นที่ให้สามารถรองรับการขยายตัวทางเศรษฐกิจและกระจายความเจริญสร้างความสุขให้กับประชาชนในทุกระดับ</t>
  </si>
  <si>
    <t>จ. ยุทธศาสตร์การพัฒนาขององค์กรปกครองส่วนท้องถิ่นในเขตจังหวัดนครปฐมที่ 6  การพัฒนาด้านการบริการสาธารณะ</t>
  </si>
  <si>
    <t xml:space="preserve">    1. ยุทธศาสตร์การพัฒนาด้านการบริหารสาธารณะและโครงสร้างพื้นฐาน</t>
  </si>
  <si>
    <t xml:space="preserve">        1.1 กลยุทธ์การก่อสร้าง ปรับปรุง บำรุงรักษา ถนน ระบบจราจร สะพาน เขื่อนกันดิน ทางเท้า ท่อระบายน้ำ ประตูระบายน้ำ ส่งเสริมสนับสนุนการจัดทำผังเมืองรวม </t>
  </si>
  <si>
    <t>ระบบสาธารณูป โภคให้มีประสิทธิภาพ และเตรียมความพร้อมในการรองรับภัยพิบัติสาธารณะ</t>
  </si>
  <si>
    <t xml:space="preserve">           (1) แผนงานอุตสาหกรรมและการโยธา</t>
  </si>
  <si>
    <t xml:space="preserve">           (1) แผนงานรักษาความสงบภายใน</t>
  </si>
  <si>
    <t xml:space="preserve">           (2) แผนงานอุตสาหกรรมและการโยธา</t>
  </si>
  <si>
    <t>ขนส่งให้มีความสะดวกและ</t>
  </si>
  <si>
    <t>ปลอดภัยในการเดินทาง</t>
  </si>
  <si>
    <t xml:space="preserve">        1.3 กลยุทธ์ปรับปรุง บำรุงรักษาระบบไฟฟ้า ขยายเขตไฟฟ้าและไฟทางสาธารณะ</t>
  </si>
  <si>
    <t xml:space="preserve">           (1) แผนงานเคหะและชุมชน</t>
  </si>
  <si>
    <t xml:space="preserve">           (1) แผนงานการพาณิชย์</t>
  </si>
  <si>
    <t>ที่นำมาจากแผนพัฒนาหมู่บ้าน</t>
  </si>
  <si>
    <t xml:space="preserve">           (1) แผนงานบริหารงานทั่วไป</t>
  </si>
  <si>
    <t xml:space="preserve">    2. ยุทธศาสตร์การพัฒนาสังคม และคุณภาพชีวิต</t>
  </si>
  <si>
    <t xml:space="preserve">        2.3 กลยุทธ์ส่งเสริม สนับสนุนการดำเนินงาน การเผยแพร่ประชาสัมพันธ์ ข้อมูลข่าวสารในชุมชน</t>
  </si>
  <si>
    <t>และเมืองแห่งสุขภาพ (Healthy City) รองรับสังคมผู้สูงอายุ (Aging) และบริบทโลก (Global Content)</t>
  </si>
  <si>
    <t xml:space="preserve">ค. Sustainable Development Goals: SDGs เป้าหมายที่ ๓ การพัฒนาเมืองให้มีความน่าอยู่ อย่างยั่งยืน มีความพร้อมในการรับมือและปรับตัวต่อการเปลี่ยนแปลงทุกรูปแบบ </t>
  </si>
  <si>
    <t>เพื่อให้ประชาชนทุกกลุ่มมีคุณภาพชีวิตที่ดีอย่างทั่วถึง</t>
  </si>
  <si>
    <t xml:space="preserve">ข. แผนพัฒนาเศรษฐกิจและสังคมแห่งชาติ ฉบับที่ 13 หมุดหมายที่ ๘ ไทยมีพื้นที่และเมืองอัจฉริยะที่น่าอยู่ปลอดภัยเติบโตได้อย่างยั่งยืน </t>
  </si>
  <si>
    <t>ก. ยุทธศาสตร์ชาติ 20 ปี ยุทธศาสตร์ที่ 4 ด้านการสร้างโอกาสและความเสมอภาคทางสังคม</t>
  </si>
  <si>
    <t xml:space="preserve">           (1) แผนงานการรักษาความสงบภายใน</t>
  </si>
  <si>
    <t>จ. ยุทธศาสตร์การพัฒนาขององค์กรปกครองส่วนท้องถิ่นในเขตจังหวัดนครปฐมที่ 1 การพัฒนาด้านสังคม</t>
  </si>
  <si>
    <t xml:space="preserve">        2.2 กลยุทธ์ส่งเสริม สนับสนุนกิจกรรมในครอบครัว และชุมชน การพัฒนาคุณภาพชีวิตของประชาชน และการรณรงค์ ป้องกัน และแก้ไขปัญหาอาชญากรรม และยาเสพติด</t>
  </si>
  <si>
    <t>ในชีวิต ทรัพย์สิน</t>
  </si>
  <si>
    <t>ทั้งหมดรับทราบข้อมูล</t>
  </si>
  <si>
    <t>ข่าวสารต่างๆ อย่างทั่วถึง</t>
  </si>
  <si>
    <t>ข้อมูลข่าวสาร</t>
  </si>
  <si>
    <t>สามัคคีระหว่าง</t>
  </si>
  <si>
    <t>กัน และประชาชน</t>
  </si>
  <si>
    <t xml:space="preserve">           (1) แผนงานสร้างความเข้มแข็งของชุมชน</t>
  </si>
  <si>
    <t xml:space="preserve">    4. ยุทธศาสตร์การพัฒนาด้านเศรษฐกิจให้ยั่งยืน</t>
  </si>
  <si>
    <t xml:space="preserve">        4.1 กลยุทธ์ส่งเสริม สนับสนุนเศรษฐกิจชุมชน ผลิตภัณฑ์ชุมชน การสร้างอาชีพและรายได้ของประชาชน และการผลิต/ผลผลิตทางการเกษตรปลอดสารพิษ </t>
  </si>
  <si>
    <t>จ. ยุทธศาสตร์การพัฒนาขององค์กรปกครองส่วนท้องถิ่นในเขตจังหวัดนครปฐมที่ 4 การพัฒนาด้านเศรษฐกิจ</t>
  </si>
  <si>
    <t xml:space="preserve">ค. Sustainable Development Goals: SDGs เป้าหมายที่ ๑ มูลค่าเพิ่มของสินค้าเกษตรและเกษตรแปรรูปสูงขึ้น </t>
  </si>
  <si>
    <t xml:space="preserve">        4.2 กลยุทธ์ พัฒนา ส่งเสริม และสนับสนุนกลุ่มอาชีพต่างๆ เพื่อเพิ่มศักยภาพในการผลิต และพัฒนาผลิตภัณฑ์ในชุมชน</t>
  </si>
  <si>
    <t>ความรู้เพื่อพัฒนา</t>
  </si>
  <si>
    <t>ผลิตภัณฑ์ และ</t>
  </si>
  <si>
    <t>สร้างรายได้สู่ชุมชน</t>
  </si>
  <si>
    <t xml:space="preserve">           (1) แผนงานการศาสนา วัฒนธรรม และนันทนาการ</t>
  </si>
  <si>
    <t xml:space="preserve">    5. ยุทธศาสตร์การพัฒนาด้านสิ่งแวดล้อมและการท่องเที่ยว</t>
  </si>
  <si>
    <t xml:space="preserve">ง. ยุทธศาสตร์จังหวัดนครปฐมที่ 1 พัฒนานครปฐมให้เป็นเมืองอัจฉริยะ (Smart City) โดยเน้นด้านการขนส่ง (Transport), เมืองเมืองหลวงแห่งอาหารและการท่องเที่ยว (FoodMetropolis) </t>
  </si>
  <si>
    <t xml:space="preserve">        5.3 กลยุทธ์บำรุงรักษาแม่น้ำลำคลอง แหล่งน้ำต่างๆ การกำจัดวัชพืช ปรับปรุงสภาพภูมิทัศน์ และพัฒนาที่สาธารณะ</t>
  </si>
  <si>
    <t>จ. ยุทธศาสตร์การพัฒนาขององค์กรปกครองส่วนท้องถิ่นในเขตจังหวัดนครปฐมที่ 3 การพัฒนาด้านสิ่งแวดล้อมและการท่องเที่ยว</t>
  </si>
  <si>
    <t>ข. แผนพัฒนาเศรษฐกิจและสังคมแห่งชาติ ฉบับที่ 13 หมุดหมายที่ 2 ไทยเป็นจุดหมายของการท่องเที่ยวที่เน้นคุณภาพและความยั่งยืน</t>
  </si>
  <si>
    <t>ค. Sustainable Development Goals: SDGs เป้าหมายที่ ๓ การท่องเที่ยวไทยต้องมีการบริหารจัดการอย่างยั่งยืนในทุกมิติ</t>
  </si>
  <si>
    <t xml:space="preserve">        1.2 กลยุทธ์การก่อสร้าง ปรับปรุง บำรุงรักษา ระบบประปาหมู่บ้าน ท่อเมนประปา บ่อบาดาล</t>
  </si>
  <si>
    <t xml:space="preserve">           (1) แผนงานการเกษตร</t>
  </si>
  <si>
    <t>ก. ยุทธศาสตร์ชาติ 20 ปี ยุทธศาสตร์ที่ 5 ด้านการสร้างการเติบโตบนคุณภาพชีวิตที่เป็นมิตรต่อสิ่งแวดล้อม</t>
  </si>
  <si>
    <t>ค. Sustainable Development Goals: SDGs เป้าหมายที่ ๒ การอนุรักษ์ ฟื้นฟูและใช้ประโยชน์จากทรัพยากรธรรมชาติอย่างยั่งยืน</t>
  </si>
  <si>
    <t xml:space="preserve">ข. แผนพัฒนาเศรษฐกิจและสังคมแห่งชาติ ฉบับที่ 13 หมุดหมายที่ ๑๐ ไทยมีเศรษฐกิจหมุนเวียนและสังคมคาร์บอนต่ำ </t>
  </si>
  <si>
    <t xml:space="preserve">    6. ยุทธศาสตร์การพัฒนาด้านประสิทธิภาพการบริหารและการจัดการที่ดี</t>
  </si>
  <si>
    <t xml:space="preserve">        6.2 กลยุทธ์ส่งเสริม สนับสนุนการมีส่วนร่วมของประชาชนในการบริหารจัดการและพัฒนาท้องถิ่น และส่งเสริมการปกครองในระบอบประชาธิปไตย</t>
  </si>
  <si>
    <t>จ. ยุทธศาสตร์การพัฒนาขององค์กรปกครองส่วนท้องถิ่นในเขตจังหวัดนครปฐมที่ 5 การพัฒนาด้านการบริหารจัดการที่ดี</t>
  </si>
  <si>
    <t>ก. ยุทธศาสตร์ชาติ 20 ปี ยุทธศาสตร์ที่ 6 ด้านการปรับสมดุลและพัฒนาระบบการบริหารจัดการภาครัฐ</t>
  </si>
  <si>
    <t>ข. แผนพัฒนาเศรษฐกิจและสังคมแห่งชาติ ฉบับที่ 13 หมุดหมายที่ 13 ไทยมีภาครัฐที่ทันสมัย มีประสิทธิภาพและตอบโจทย์ประชาชน</t>
  </si>
  <si>
    <t>ค. Sustainable Development Goals: SDGs เป้าหมายที่ ๒ ภาครัฐที่มีขีดสมรรถนะสูง คล่องตัว</t>
  </si>
  <si>
    <t>หมู่ที่ 1 บ้านท่าตลาด</t>
  </si>
  <si>
    <t xml:space="preserve">           (1) แผนงานสาธารณสุข</t>
  </si>
  <si>
    <t xml:space="preserve">        3.4 กลยุทธ์ส่งเสริม สนับสนุนการพัฒนางานสาธารณสุข อนามัย และการเฝ้าระวัง ป้องกันและควบคุมโรคติดต่อต่างๆ</t>
  </si>
  <si>
    <t xml:space="preserve">    3. ยุทธศาสตร์การพัฒนาด้านการศึกษา ศาสนาวัฒนธรรม และการสาธารณสุข</t>
  </si>
  <si>
    <t>ก. ยุทธศาสตร์ชาติ 20 ปี ยุทธศาสตร์ที่ 3 ด้านการพัฒนาและเสริมสร้างศักยภาพทรัพยากรมนุษย์</t>
  </si>
  <si>
    <t>ค. Sustainable Development Goals: SDGs เป้าหมายที่ ๓ ประชาชนไทยได้รับความเป็นธรรมในการเข้าถึงบริการสุขภาพ</t>
  </si>
  <si>
    <t>ข. แผนพัฒนาเศรษฐกิจและสังคมแห่งชาติ ฉบับที่ 13 หมุดหมายที่ ๔ ไทยเป็นศูนย์กลางทางการแพทย์และสุขภาพมูลค่าสูง</t>
  </si>
  <si>
    <t>มีความรู้เกี่ยวกับ</t>
  </si>
  <si>
    <t>ไทยาวาสที่เข้าร่วม</t>
  </si>
  <si>
    <t>ความรู้เกี่ยวกับ</t>
  </si>
  <si>
    <t>หมู่ที่ 2 บ้านท้ายคุ้ง</t>
  </si>
  <si>
    <t>หมู่ที่ 3 บ้านคลอง</t>
  </si>
  <si>
    <t>สวนหมาก</t>
  </si>
  <si>
    <t>หมู่ที่ 4 บ้านท่ามอญ</t>
  </si>
  <si>
    <t>แก้ไขปัญหา</t>
  </si>
  <si>
    <t>น้ำท่วมและ</t>
  </si>
  <si>
    <t>ปัญหาภัยแล้ง</t>
  </si>
  <si>
    <t>ก. ยุทธศาสตร์ชาติ 20 ปี ยุทธศาสตร์ที่ 1 ด้านความมั่นคง</t>
  </si>
  <si>
    <t>ข. แผนพัฒนาเศรษฐกิจและสังคมแห่งชาติ ฉบับที่ 13 หมุดหมายที่ 11 ไทยสามารถลดความเสี่ยงและผลกระทบจากภัยธรรมชาติฯ</t>
  </si>
  <si>
    <t>ค. Sustainable Development Goals: SDGs เป้าหมายที่ ๓ สังคมไทยมีภูมิคุ้มกันจากภัยธรรมชาติและการเปลี่ยนแปลงสภาพภูมิอากาศ</t>
  </si>
  <si>
    <t xml:space="preserve">           (1) แผนงานสังคมสงเคราะห์</t>
  </si>
  <si>
    <t xml:space="preserve">        2.1 กลยุทธ์ส่งเสริม สนับสนุนงานสวัสดิการสังคม การสังคมสงเคราะห์ ผู้สูงอายุ ผู้พิการ ผู้ป่วย เอดส์ ผู้ด้อยโอกาส และเด็ก</t>
  </si>
  <si>
    <t xml:space="preserve">    2. ยุทธศาสตร์การพัฒนาด้านสังคม และคุณภาพชีวิต </t>
  </si>
  <si>
    <t xml:space="preserve">ค. Sustainable Development Goals: SDGs เป้าหมายที่ ๒ คนทุกช่วงวัยได้รับความคุ้มครองทางสังคมที่เพียงพอต่อการดำรงชีวิต </t>
  </si>
  <si>
    <t xml:space="preserve">ข. แผนพัฒนาเศรษฐกิจและสังคมแห่งชาติ ฉบับที่ 13 หมุดหมายที่ ๙ ไทยมีความยากจนข้ามรุ่นลดลง และมีความคุ้มครองทางสังคมที่เพียงพอ เหมาะสม </t>
  </si>
  <si>
    <t xml:space="preserve">           (1) แผนงานการศาสนา วัฒนธรรมและนันทนาการ</t>
  </si>
  <si>
    <t>โครงการจัดทำเอกสาร คู่มือ</t>
  </si>
  <si>
    <t>ประชาชน ป้ายประชาสัมพันธ์</t>
  </si>
  <si>
    <t>และสื่อต่างๆ ภายในตำบลไทยาวาส</t>
  </si>
  <si>
    <t>เพื่อเพิ่มการรับรู้ข้อมูลข่าว</t>
  </si>
  <si>
    <t>สารของประชาชนอย่าง</t>
  </si>
  <si>
    <t>ทั่วถึงและอำนวยความ</t>
  </si>
  <si>
    <t>สะดวกของประชาชนใน</t>
  </si>
  <si>
    <t>การติดต่อราชการ</t>
  </si>
  <si>
    <t>ประชาชนที่ได้รับ</t>
  </si>
  <si>
    <t>ข่าวสารของ อบต.</t>
  </si>
  <si>
    <t>ที่ได้รับ</t>
  </si>
  <si>
    <t>ข่าวสารของ</t>
  </si>
  <si>
    <t>อบต.</t>
  </si>
  <si>
    <t>ประชาชนได้รับ</t>
  </si>
  <si>
    <t>ทราบข้อมูล</t>
  </si>
  <si>
    <t>ทั่วถึงและมี</t>
  </si>
  <si>
    <t>ค. Sustainable Development Goals: SDGs เป้าหมายที่ ๓ ประชาชนทุกกลุ่มเข้าถึงการเรียนรู้ตลอดชีวิต</t>
  </si>
  <si>
    <t xml:space="preserve">ข. แผนพัฒนาเศรษฐกิจและสังคมแห่งชาติ ฉบับที่ 13 หมุดหมายที่ ๑๒ ไทยมีกำลังคนสมรรถนะสูง มุ่งเรียนรู้อย่างต่อเนื่อง ตอบโจทย์การพัฒนาแห่งอนาคต </t>
  </si>
  <si>
    <t xml:space="preserve">           (1) แผนงานการศึกษา</t>
  </si>
  <si>
    <t xml:space="preserve">    3. ยุทธศาสตร์การพัฒนาด้านการศึกษา ศาสนาวัฒนธรรม และการสาธารณสุข </t>
  </si>
  <si>
    <t>จ. ยุทธศาสตร์การพัฒนาขององค์กรปกครองส่วนท้องถิ่นในเขตจังหวัดนครปฐมที่ 2 การพัฒนาด้านการศึกษา ศาสนา และวัฒนธรรม</t>
  </si>
  <si>
    <t xml:space="preserve">ค. Sustainable Development Goals: SDGs เป้าหมายที่ ๑ คนไทยได้รับการพัฒนาอย่างเต็มศักยภาพในทุกช่วงวัย มีสมรรถนะที่จำเป็นสำหรับโลกยุคใหม่ มีคุณลักษณะตามบรรทัดฐานที่ดีของสังคม </t>
  </si>
  <si>
    <t>มีคุณธรรม จริยธรรม และมีภูมิคุ้มกันต่อการเปลี่ยนแปลงอย่างพลิกโฉมฉับพลันของโลก สามารถดำรงชีวิตร่วมกันในสังคมได้อย่างสงบสุข</t>
  </si>
  <si>
    <t>ศูนย์พัฒนาเด็กเล็กฯ เป็น</t>
  </si>
  <si>
    <t>การเรียน ค่าเครื่องแบบ</t>
  </si>
  <si>
    <t>นักเรียน และค่ากิจกรรม</t>
  </si>
  <si>
    <t>พัฒนาผู้เรียน</t>
  </si>
  <si>
    <t>ใช้จ่ายในการจัดการศึกษา</t>
  </si>
  <si>
    <t>เพื่อสำหรับสนับสนุนค่า</t>
  </si>
  <si>
    <t>ค่าหนังสือเรียนค่าอุปกรณ์</t>
  </si>
  <si>
    <t>และพัฒนาที่เหมาะสม</t>
  </si>
  <si>
    <t>เหมาะสมกับวัย</t>
  </si>
  <si>
    <t>ประชาชนผู้ยากไร้</t>
  </si>
  <si>
    <t>ผู้พิการ ผู้ด้อยโอกาส</t>
  </si>
  <si>
    <t>มีโภชนการที่</t>
  </si>
  <si>
    <t xml:space="preserve">        3.3 กลยุทธ์ส่งเสริม สนับสนุนการเผยแพร่คุณธรรมทางศาสนา ศิลปวัฒนธรรม จารีตประเพณี วัฒนธรรม ภูมิปัญญาท้องถิ่น และวันสำคัญของชาติ </t>
  </si>
  <si>
    <t xml:space="preserve">        2.2 กลยุทธ์ส่งเสริม สนับสนุนกิจกรรมในครอบครัว และชุมชน การพัฒนาคุณภาพชีวิตของประชาชน และการรณรงค์ ปูองกัน และแก้ไขปัญหาอาชญากรรม และยาเสพติด</t>
  </si>
  <si>
    <t>ง. ยุทธศาสตร์จังหวัดนครปฐมที่ 3 เพิ่มรายได้ ลดรายจ่าย ลดปัญหาครัวเรือนและสิ่งแวดล้อม สร้างความเสมอภาค และความเท่าเทียม โดยนำศาสตร์พระราชามาเป็นแนวทางหลัก</t>
  </si>
  <si>
    <t>ข. แผนพัฒนาเศรษฐกิจและสังคมแห่งชาติ ฉบับที่ 13 หมุดหมายที่ 10 ไทยมีเศรษฐกิจหมุนเวียนและสังคมคาร์บอนต่ำ</t>
  </si>
  <si>
    <t>ค. Sustainable Development Goals: SDGs เป้าหมายที่ 2 การอนุรักษ์ ฟื้นฟูและใช้ประโยชน์จากทรัพยากรธรรมชาติอย่างยั่งยืน</t>
  </si>
  <si>
    <t xml:space="preserve">        5.1 กลยุทธ์พัฒนา ส่งเสริม สนับสนุนการดูแลทรัพยากรธรรมชาติ สิ่งแวดล้อม และมลภาวะ</t>
  </si>
  <si>
    <t xml:space="preserve">           (2) แผนงานสร้างความเข้มแข็งของชุมชน</t>
  </si>
  <si>
    <t xml:space="preserve">        5.2 กลยุทธ์พัฒนาระบบการจัดการขยะในตำบลให้มีประสิทธิภาพ</t>
  </si>
  <si>
    <t>ข. แผนพัฒนาเศรษฐกิจและสังคมแห่งชาติ ฉบับที่ 13 หมุดหมายที่ ๒ ไทยเป็นจุดหมายของการท่องเที่ยวที่เน้นคุณภาพและความยั่งยืน</t>
  </si>
  <si>
    <t xml:space="preserve">        5.4 กลยุทธ์พัฒนา ส่งเสริมพื้นที่ที่มีศักยภาพด้านการท่องเที่ยวให้เป็นแหล่งท่องเที่ยวใหม่ และการท่องเที่ยวเชิงวัฒนธรรม เชิงอนุรักษ์ เชิงเกษตร และเชิงนิเวศ </t>
  </si>
  <si>
    <t xml:space="preserve">           (1) แผนงานบริหารทั่วไป</t>
  </si>
  <si>
    <t xml:space="preserve">    6. ยุทธศาสตร์การพัฒนาด้านการบริหารจัดการที่ดี </t>
  </si>
  <si>
    <t>ค. Sustainable Development Goals: SDGs เป้าหมายที่ ๑ การบริการภาครัฐ มีคุณภาพ เข้าถึงได้</t>
  </si>
  <si>
    <t xml:space="preserve">        6.3 กลยุทธ์ส่งเสริม และพัฒนาความรู้ความสามารถ และวัฒนธรรมการทำงานของบุคลากร</t>
  </si>
  <si>
    <t xml:space="preserve">        6.3 กลยุทธ์เสริมสร้างประสิทธิภาพ และการบริหารจัดการตามหลักธรรมาภิบาล</t>
  </si>
  <si>
    <t xml:space="preserve">        6.5 กลยุทธ์พัฒนาความร่วมมือระหว่างองค์การบริหารส่วนตำบลกับหน่วยงานอื่น </t>
  </si>
  <si>
    <t xml:space="preserve">           (2) แผนงานเคหะและชุมชน</t>
  </si>
  <si>
    <t xml:space="preserve">           (2) แผนงานการเกษตร</t>
  </si>
  <si>
    <t>เกษตรกรในการส่งเสริม</t>
  </si>
  <si>
    <t>และสนับสนุนความรู้</t>
  </si>
  <si>
    <t>ในการผลิต/ผลผลิตทาง</t>
  </si>
  <si>
    <t>การเกษตรปลอดสารพิษ</t>
  </si>
  <si>
    <t>สภาพสวยงามและเหมาะสม</t>
  </si>
  <si>
    <t>มีสภาพสวยงาม</t>
  </si>
  <si>
    <t xml:space="preserve">           (3) แผนงานการเกษตร</t>
  </si>
  <si>
    <t>ที่เห็นความ</t>
  </si>
  <si>
    <t>สำคัญการ</t>
  </si>
  <si>
    <t>รักษา</t>
  </si>
  <si>
    <t>บัญชีโครงการพัฒนาท้องถิ่น</t>
  </si>
  <si>
    <t>กลยุทธ์</t>
  </si>
  <si>
    <t>แผนงาน</t>
  </si>
  <si>
    <t>ยุทธศาสตร์ที่ 1 ยุทธศาสตร์การพัฒนาด้านการ</t>
  </si>
  <si>
    <t xml:space="preserve">    1.1 กลยุทธ์การก่อสร้าง ปรับปรุง บำรุงรักษา</t>
  </si>
  <si>
    <t>ถนน ระบบจราจร สะพาน เขื่อนกันดิน ทางเท้าฯ</t>
  </si>
  <si>
    <t xml:space="preserve">    1.3 กลยุทธ์ปรับปรุง บำรุงรักษาระบบไฟฟ้า </t>
  </si>
  <si>
    <t>ขยายเขตไฟฟ้าและไฟทางสาธารณะ</t>
  </si>
  <si>
    <t xml:space="preserve">3. ยุทธศาสตร์การพัฒนาด้านการศึกษา ศาสนา </t>
  </si>
  <si>
    <t>วัฒนธรรม และสาธารณสุข</t>
  </si>
  <si>
    <t xml:space="preserve">   3.1 กลยุทธ์พัฒนาการศึกษา และส่งเสริมระบบ</t>
  </si>
  <si>
    <t>การศึกษา พัฒนาสื่อการเรียนการสอน ทักษะฯ</t>
  </si>
  <si>
    <t xml:space="preserve">5. ยุทธศาสตร์การพัฒนาด้านสิ่งแวดล้อมและ </t>
  </si>
  <si>
    <t xml:space="preserve">   5.3 กลยุทธ์บำรุงรักษาแม่น้ำลำคลอง แหล่งน้ำ </t>
  </si>
  <si>
    <t xml:space="preserve">ต่างๆ การกำจัดวัชพืช ปรับปรุงสภาพภูมิทัศน์ </t>
  </si>
  <si>
    <t>และพัฒนาที่สาธารณะ</t>
  </si>
  <si>
    <t>6. ยุทธศาสตร์การพัฒนาด้านประสิทธิภาพ</t>
  </si>
  <si>
    <t>การบริหารและจัดการที่ดี</t>
  </si>
  <si>
    <t xml:space="preserve">   6.3 กลยุทธ์ส่งเสริม และพัฒนาความรู้ความ</t>
  </si>
  <si>
    <t>สามารถ และวัฒนธรรมการทำงานของบุคลากร</t>
  </si>
  <si>
    <t>2. ยุทธศาสตร์การพัฒนาด้านสังคม และคุณภาพชีวิต</t>
  </si>
  <si>
    <t xml:space="preserve">   2.1 กลยุทธ์ส่งเสริม สนับสนุนงานสวัสดิการ</t>
  </si>
  <si>
    <t xml:space="preserve">สังคม การสังคมสงเคราะห์ ผู้สูงอายุ ผู้พิการ </t>
  </si>
  <si>
    <t>ผู้ป่วยเอดส์ ผู้ด้อยโอกาส และเด็ก</t>
  </si>
  <si>
    <t xml:space="preserve">    2.2 กลยุทธ์ส่งเสริม สนับสนุนกิจกรรมใน</t>
  </si>
  <si>
    <t>ครอบครัว และชุมชน การพัฒนาคุณภาพชีวิตของ</t>
  </si>
  <si>
    <t>ปัญหาอาชญากรรม และยาเสพติด</t>
  </si>
  <si>
    <t xml:space="preserve">   2.3 กลยุทธ์ส่งเสริม สนับสนุนการดำเนินงาน</t>
  </si>
  <si>
    <t>การเผยแพร่ประชาสัมพันธ์ ข้อมูลข่าวสารในชุมชน</t>
  </si>
  <si>
    <t xml:space="preserve">   2.4 กลยุทธ์ส่งเสริม สนับสนุนกีฬา และนันทนาการ</t>
  </si>
  <si>
    <t xml:space="preserve">   2.5 กลยุทธ์ส่งเสริม สนับสนุนการดำเนินงาน</t>
  </si>
  <si>
    <t xml:space="preserve">บรรเทาสาธารณภัย จัดหาพัสดุ ครุภัณฑ์ และ
</t>
  </si>
  <si>
    <t xml:space="preserve">อุปกรณ์ในการป้องกันและบรรเทาสาธารณภัย </t>
  </si>
  <si>
    <t xml:space="preserve">   3.3 กลยุทธ์ส่งเสริม สนับสนุนการเผยแพร่</t>
  </si>
  <si>
    <t xml:space="preserve">คุณธรรมทางศาสนา ศิลปวัฒนธรรม จารีตประเพณี 
</t>
  </si>
  <si>
    <t xml:space="preserve">วัฒนธรรม ภูมิปัญญาท้องถิ่น และวันสำคัญของชาติ </t>
  </si>
  <si>
    <t>4. ยุทธศาสตร์การพัฒนาด้านเศรษฐกิจให้ยั่งยืน</t>
  </si>
  <si>
    <t xml:space="preserve">   4.1 กลยุทธ์ส่งเสริม สนับสนุนเศรษฐกิจชุมชน </t>
  </si>
  <si>
    <t xml:space="preserve">ผลิตภัณฑ์ชุมชน การสร้างอาชีพและรายได้ของ
ประชาชน </t>
  </si>
  <si>
    <t>และการผลิต/ผลผลิตทางการเกษตรปลอดสารพิษ</t>
  </si>
  <si>
    <t xml:space="preserve">   4.2 กลยุทธ์พัฒนา ส่งเสริม และสนับสนุน</t>
  </si>
  <si>
    <t xml:space="preserve">กลุ่มอาชีพต่างๆ เพื่อเพิ่มศักยภาพในการผลิต </t>
  </si>
  <si>
    <t>และพัฒนาผลิตภัณฑ์ในชุมชน</t>
  </si>
  <si>
    <t xml:space="preserve">    5.1 กลยุทธ์พัฒนา ส่งเสริม สนับสนุนการดูแล</t>
  </si>
  <si>
    <t xml:space="preserve">ทรัพยากรธรรมชาติ สิ่งแวดล้อม และมลภาวะ </t>
  </si>
  <si>
    <t xml:space="preserve">    5.2 กลยุทธ์พัฒนาระบบการจัดการขยะ</t>
  </si>
  <si>
    <t>ในตำบลให้มีประสิทธิภาพ</t>
  </si>
  <si>
    <t xml:space="preserve">   5.4 กลยุทธ์พัฒนา ส่งเสริมพื้นที่ที่มีศักยภาพ </t>
  </si>
  <si>
    <t>ด้านการท่องเที่ยวให้เป็นแหล่งท่องเที่ยวใหม่ และ</t>
  </si>
  <si>
    <t xml:space="preserve">การท่องเที่ยวเชิงวัฒนธรรม เชิงอนุรักษ์ เชิงเกษตร และเชิงนิเวศ </t>
  </si>
  <si>
    <t xml:space="preserve">   6.1 กลยุทธ์สนับสนุนการปฏิบัติงาน ส่งเสริม</t>
  </si>
  <si>
    <t>สวัสดิการเพื่อขวัญและกำลังใจของบุคลากร และพัฒนา</t>
  </si>
  <si>
    <t xml:space="preserve">   6.2 กลยุทธ์ส่งเสริม สนับสนุนการมีส่วนร่วม</t>
  </si>
  <si>
    <t xml:space="preserve">   6.4 กลยุทธ์เสริมสร้างประสิทธิภาพ </t>
  </si>
  <si>
    <t>และการบริหารจัดการตามหลักธรรมาภิบาล</t>
  </si>
  <si>
    <t xml:space="preserve">   6.5 กลยุทธ์พัฒนาความร่วมมือระหว่าง</t>
  </si>
  <si>
    <t xml:space="preserve">องค์การบริหารส่วนตำบลกับหน่วยงานอื่น </t>
  </si>
  <si>
    <t xml:space="preserve">      (1) แผนงานอุตสาหกรรมและการโยธา</t>
  </si>
  <si>
    <t xml:space="preserve">      (1) แผนงานเคหะและชุมชน</t>
  </si>
  <si>
    <t xml:space="preserve">      (1) แผนงานการศึกษา</t>
  </si>
  <si>
    <t xml:space="preserve">      (1) แผนงานการรักษาความสงบภายใน</t>
  </si>
  <si>
    <t xml:space="preserve">      (1) แผนงานสร้างความเข้มแข็งของชุมชน</t>
  </si>
  <si>
    <t xml:space="preserve">      (1) แผนงานบริหารทั่วไป</t>
  </si>
  <si>
    <t xml:space="preserve">        2.5 กลยุทธ์ส่งเสริม สนับสนุนการดำเนินงานบรรเทาสาธารณภัย จัดหาพัสดุ ครุภัณฑ์ และอุปกรณ์ในการป้องกันและบรรเทาสาธารณภัย </t>
  </si>
  <si>
    <t xml:space="preserve">      (2) แผนงานการเกษตร</t>
  </si>
  <si>
    <t xml:space="preserve">     (1) แผนงานการศาสนา วัฒนธรรม </t>
  </si>
  <si>
    <t>และนันทนาการ</t>
  </si>
  <si>
    <t xml:space="preserve">      (1) แผนงานสังคมสงเคราะห์</t>
  </si>
  <si>
    <t>ประชาชน และการรณรงค์ ป้องกัน และแก้ไข</t>
  </si>
  <si>
    <t xml:space="preserve">      (1) แผนงานสาธารณสุข</t>
  </si>
  <si>
    <t xml:space="preserve">      (1) แผนงานการศาสนา วัฒนธรรม</t>
  </si>
  <si>
    <t xml:space="preserve">    3.4 กลยุทธ์ส่งเสริม สนับสนุนการพัฒนา</t>
  </si>
  <si>
    <t>งานสาธารณสุข อนามัย และการเฝ้าระวัง</t>
  </si>
  <si>
    <t xml:space="preserve">ป้องกันและควบคุมโรคติดต่อต่างๆ </t>
  </si>
  <si>
    <t xml:space="preserve">      (2) แผนงานสาธารณสุข</t>
  </si>
  <si>
    <t xml:space="preserve">      (2) แผนงานการศาสนา วัฒนธรรม </t>
  </si>
  <si>
    <t xml:space="preserve">        3.1 กลยุทธ์พัฒนาการศึกษา และส่งเสริมระบบการศึกษา พัฒนาสื่อการเรียนการสอน ทักษะ และวัสดุ - อุปกรณ์ที่จำเป็น และเหมาะสมของศูนย์พัฒนาเด็กเล็กฯ และสถานศึกษาในความรับผิดชอบ</t>
  </si>
  <si>
    <t xml:space="preserve">      (3) แผนงานสร้างความเข้มแข็งของชุมชน</t>
  </si>
  <si>
    <t xml:space="preserve">      (1) แผนงานบริหารงานทั่วไป</t>
  </si>
  <si>
    <t xml:space="preserve">      (2) แผนงานการรักษาความสงบภายใน</t>
  </si>
  <si>
    <t xml:space="preserve">      (4) แผนงานการเกษตร</t>
  </si>
  <si>
    <t xml:space="preserve">        6.1 กลยุทธ์สนับสนุนการปฏิบัติงาน ส่งเสริมสวัสดิการเพื่อขวัญและกำลังใจของบุคลากร และพัฒนาปรับปรุงระบบเทคโนโลยีสารสนเทศ เครื่องมือเครื่องใช้ และอาคารสถานที่ในการให้บริการประชาชน</t>
  </si>
  <si>
    <t xml:space="preserve">      (2) แผนงานเคหะและชุมชน</t>
  </si>
  <si>
    <t xml:space="preserve">        5.3 กลยุทธ์บำรุงรักษาแม่น้ำลำคลอง แหล่งน้ำต่างๆ การกำจัดวัชพืช ปรับปรุงสภาพภูมิทัศน์ และพัฒนาที่สาธารณะ </t>
  </si>
  <si>
    <t>พัฒนาปรับปรุงระบบเทคโนโลยีสารสนเทศ ในการให้บริการประชาชน</t>
  </si>
  <si>
    <t>ของประชาชนในการบริหารจัดการ และส่งเสริมระบอบประชาธิปไตย</t>
  </si>
  <si>
    <t xml:space="preserve">        2.4 กลยุทธ์ส่งเสริม สนับสนุนกีฬา และนันทนาการ</t>
  </si>
  <si>
    <t>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</si>
</sst>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_-* #,##0_-;\-* #,##0_-;_-* &quot;-&quot;??_-;_-@_-"/>
  </numFmts>
  <fonts count="30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0"/>
      <name val="Arial"/>
      <family val="2"/>
    </font>
    <font>
      <sz val="16"/>
      <name val="TH SarabunIT๙"/>
      <family val="2"/>
    </font>
    <font>
      <b/>
      <sz val="16"/>
      <name val="TH SarabunIT๙"/>
      <family val="2"/>
    </font>
    <font>
      <b/>
      <sz val="15"/>
      <name val="TH SarabunIT๙"/>
      <family val="2"/>
    </font>
    <font>
      <sz val="15"/>
      <name val="TH SarabunIT๙"/>
      <family val="2"/>
    </font>
    <font>
      <b/>
      <sz val="11"/>
      <color theme="3"/>
      <name val="Tahoma"/>
      <family val="2"/>
      <scheme val="minor"/>
    </font>
    <font>
      <b/>
      <sz val="16"/>
      <color theme="1"/>
      <name val="TH SarabunIT๙"/>
      <family val="2"/>
    </font>
    <font>
      <sz val="16"/>
      <color theme="1"/>
      <name val="TH SarabunIT๙"/>
      <family val="2"/>
    </font>
    <font>
      <sz val="14"/>
      <color theme="1"/>
      <name val="TH SarabunIT๙"/>
      <family val="2"/>
    </font>
    <font>
      <b/>
      <sz val="15"/>
      <color theme="1"/>
      <name val="TH SarabunIT๙"/>
      <family val="2"/>
    </font>
    <font>
      <sz val="15"/>
      <color theme="1"/>
      <name val="TH SarabunIT๙"/>
      <family val="2"/>
    </font>
    <font>
      <sz val="11"/>
      <color theme="1"/>
      <name val="TH SarabunIT๙"/>
      <family val="2"/>
    </font>
    <font>
      <b/>
      <sz val="14"/>
      <color theme="1"/>
      <name val="TH SarabunIT๙"/>
      <family val="2"/>
    </font>
    <font>
      <b/>
      <sz val="12"/>
      <color theme="1"/>
      <name val="TH SarabunIT๙"/>
      <family val="2"/>
    </font>
    <font>
      <sz val="15"/>
      <color theme="1"/>
      <name val="Tahoma"/>
      <family val="2"/>
      <charset val="222"/>
      <scheme val="minor"/>
    </font>
    <font>
      <sz val="10"/>
      <name val="Arial"/>
      <family val="2"/>
    </font>
    <font>
      <b/>
      <sz val="11"/>
      <color theme="1"/>
      <name val="TH SarabunIT๙"/>
      <family val="2"/>
    </font>
    <font>
      <b/>
      <sz val="8"/>
      <color theme="1"/>
      <name val="TH SarabunIT๙"/>
      <family val="2"/>
    </font>
    <font>
      <sz val="13"/>
      <name val="TH SarabunIT๙"/>
      <family val="2"/>
    </font>
    <font>
      <sz val="13"/>
      <color theme="1"/>
      <name val="TH SarabunIT๙"/>
      <family val="2"/>
    </font>
    <font>
      <sz val="12"/>
      <name val="TH SarabunIT๙"/>
      <family val="2"/>
    </font>
    <font>
      <sz val="14"/>
      <name val="TH SarabunIT๙"/>
      <family val="2"/>
    </font>
    <font>
      <sz val="12"/>
      <color theme="1"/>
      <name val="TH SarabunIT๙"/>
      <family val="2"/>
    </font>
    <font>
      <sz val="14"/>
      <color theme="1"/>
      <name val="Tahoma"/>
      <family val="2"/>
      <charset val="222"/>
      <scheme val="minor"/>
    </font>
    <font>
      <sz val="11"/>
      <name val="TH SarabunIT๙"/>
      <family val="2"/>
    </font>
    <font>
      <b/>
      <sz val="18"/>
      <name val="TH SarabunIT๙"/>
      <family val="2"/>
    </font>
    <font>
      <sz val="15"/>
      <name val="TH NiramitIT๙"/>
    </font>
    <font>
      <sz val="8"/>
      <name val="TH SarabunIT๙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</cellStyleXfs>
  <cellXfs count="375">
    <xf numFmtId="0" fontId="0" fillId="0" borderId="0" xfId="0"/>
    <xf numFmtId="0" fontId="11" fillId="0" borderId="6" xfId="2" applyFont="1" applyBorder="1" applyAlignment="1">
      <alignment horizontal="center"/>
    </xf>
    <xf numFmtId="0" fontId="11" fillId="0" borderId="3" xfId="2" applyFont="1" applyBorder="1" applyAlignment="1">
      <alignment horizontal="center"/>
    </xf>
    <xf numFmtId="0" fontId="12" fillId="0" borderId="6" xfId="2" applyFont="1" applyBorder="1" applyAlignment="1">
      <alignment horizontal="center"/>
    </xf>
    <xf numFmtId="0" fontId="11" fillId="0" borderId="12" xfId="2" applyFont="1" applyBorder="1" applyAlignment="1">
      <alignment horizontal="center"/>
    </xf>
    <xf numFmtId="0" fontId="11" fillId="0" borderId="0" xfId="2" applyFont="1" applyAlignment="1">
      <alignment horizontal="center"/>
    </xf>
    <xf numFmtId="3" fontId="11" fillId="0" borderId="13" xfId="2" applyNumberFormat="1" applyFont="1" applyBorder="1" applyAlignment="1">
      <alignment horizontal="center"/>
    </xf>
    <xf numFmtId="3" fontId="11" fillId="0" borderId="12" xfId="2" applyNumberFormat="1" applyFont="1" applyBorder="1" applyAlignment="1">
      <alignment horizontal="center"/>
    </xf>
    <xf numFmtId="0" fontId="11" fillId="0" borderId="0" xfId="2" applyFont="1" applyBorder="1" applyAlignment="1"/>
    <xf numFmtId="0" fontId="11" fillId="0" borderId="6" xfId="2" applyFont="1" applyBorder="1" applyAlignment="1">
      <alignment vertical="center"/>
    </xf>
    <xf numFmtId="0" fontId="11" fillId="0" borderId="1" xfId="2" applyFont="1" applyBorder="1" applyAlignment="1">
      <alignment vertical="center"/>
    </xf>
    <xf numFmtId="0" fontId="11" fillId="0" borderId="3" xfId="2" applyFont="1" applyBorder="1" applyAlignment="1">
      <alignment vertical="center"/>
    </xf>
    <xf numFmtId="0" fontId="13" fillId="0" borderId="0" xfId="2" applyFont="1"/>
    <xf numFmtId="0" fontId="8" fillId="0" borderId="0" xfId="2" applyFont="1" applyAlignment="1">
      <alignment horizontal="center"/>
    </xf>
    <xf numFmtId="0" fontId="13" fillId="0" borderId="0" xfId="2" applyFont="1" applyAlignment="1"/>
    <xf numFmtId="0" fontId="8" fillId="0" borderId="0" xfId="2" applyFont="1" applyAlignment="1"/>
    <xf numFmtId="0" fontId="13" fillId="0" borderId="0" xfId="2" applyFont="1" applyAlignment="1">
      <alignment horizontal="center"/>
    </xf>
    <xf numFmtId="3" fontId="3" fillId="0" borderId="0" xfId="2" applyNumberFormat="1" applyFont="1" applyAlignment="1">
      <alignment horizontal="center"/>
    </xf>
    <xf numFmtId="0" fontId="4" fillId="0" borderId="2" xfId="2" applyFont="1" applyBorder="1" applyAlignment="1">
      <alignment horizontal="center"/>
    </xf>
    <xf numFmtId="0" fontId="4" fillId="0" borderId="2" xfId="2" applyFont="1" applyBorder="1"/>
    <xf numFmtId="0" fontId="4" fillId="0" borderId="2" xfId="2" applyFont="1" applyBorder="1" applyAlignment="1">
      <alignment horizontal="left"/>
    </xf>
    <xf numFmtId="0" fontId="4" fillId="0" borderId="0" xfId="2" applyFont="1" applyAlignment="1"/>
    <xf numFmtId="3" fontId="4" fillId="0" borderId="0" xfId="2" applyNumberFormat="1" applyFont="1" applyAlignment="1"/>
    <xf numFmtId="0" fontId="3" fillId="0" borderId="0" xfId="2" applyFont="1" applyAlignment="1"/>
    <xf numFmtId="0" fontId="3" fillId="0" borderId="0" xfId="2" applyFont="1" applyFill="1" applyBorder="1" applyAlignment="1">
      <alignment horizontal="center"/>
    </xf>
    <xf numFmtId="0" fontId="13" fillId="0" borderId="0" xfId="2" applyFont="1"/>
    <xf numFmtId="0" fontId="9" fillId="0" borderId="6" xfId="2" applyFont="1" applyBorder="1"/>
    <xf numFmtId="0" fontId="8" fillId="0" borderId="6" xfId="2" applyFont="1" applyBorder="1" applyAlignment="1">
      <alignment horizontal="center"/>
    </xf>
    <xf numFmtId="0" fontId="8" fillId="0" borderId="1" xfId="2" applyFont="1" applyBorder="1" applyAlignment="1">
      <alignment horizontal="center"/>
    </xf>
    <xf numFmtId="0" fontId="8" fillId="0" borderId="3" xfId="2" applyFont="1" applyBorder="1" applyAlignment="1">
      <alignment horizontal="center"/>
    </xf>
    <xf numFmtId="0" fontId="8" fillId="0" borderId="0" xfId="2" applyFont="1" applyAlignment="1">
      <alignment horizontal="center"/>
    </xf>
    <xf numFmtId="0" fontId="13" fillId="0" borderId="0" xfId="2" applyFont="1" applyAlignment="1"/>
    <xf numFmtId="0" fontId="8" fillId="0" borderId="0" xfId="2" applyFont="1" applyAlignment="1"/>
    <xf numFmtId="0" fontId="13" fillId="0" borderId="0" xfId="2" applyFont="1" applyAlignment="1">
      <alignment horizontal="center"/>
    </xf>
    <xf numFmtId="0" fontId="9" fillId="0" borderId="6" xfId="2" applyFont="1" applyBorder="1" applyAlignment="1">
      <alignment horizontal="center"/>
    </xf>
    <xf numFmtId="0" fontId="8" fillId="0" borderId="3" xfId="2" applyFont="1" applyBorder="1"/>
    <xf numFmtId="0" fontId="12" fillId="0" borderId="1" xfId="2" applyFont="1" applyBorder="1" applyAlignment="1">
      <alignment horizontal="center"/>
    </xf>
    <xf numFmtId="0" fontId="9" fillId="0" borderId="6" xfId="2" applyFont="1" applyBorder="1"/>
    <xf numFmtId="0" fontId="8" fillId="0" borderId="6" xfId="2" applyFont="1" applyBorder="1" applyAlignment="1">
      <alignment horizontal="center"/>
    </xf>
    <xf numFmtId="0" fontId="8" fillId="0" borderId="1" xfId="2" applyFont="1" applyBorder="1" applyAlignment="1">
      <alignment horizontal="center"/>
    </xf>
    <xf numFmtId="0" fontId="8" fillId="0" borderId="3" xfId="2" applyFont="1" applyBorder="1" applyAlignment="1">
      <alignment horizontal="center"/>
    </xf>
    <xf numFmtId="0" fontId="8" fillId="0" borderId="0" xfId="2" applyFont="1" applyBorder="1" applyAlignment="1">
      <alignment horizontal="center"/>
    </xf>
    <xf numFmtId="0" fontId="8" fillId="0" borderId="0" xfId="2" applyFont="1" applyAlignment="1">
      <alignment horizontal="center"/>
    </xf>
    <xf numFmtId="0" fontId="9" fillId="0" borderId="6" xfId="2" applyFont="1" applyBorder="1" applyAlignment="1">
      <alignment horizontal="center"/>
    </xf>
    <xf numFmtId="0" fontId="3" fillId="0" borderId="0" xfId="2" applyFont="1" applyAlignment="1">
      <alignment horizontal="center"/>
    </xf>
    <xf numFmtId="0" fontId="3" fillId="0" borderId="0" xfId="2" applyFont="1"/>
    <xf numFmtId="0" fontId="9" fillId="0" borderId="0" xfId="0" applyFont="1"/>
    <xf numFmtId="0" fontId="9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2" fillId="0" borderId="0" xfId="0" applyFont="1"/>
    <xf numFmtId="0" fontId="16" fillId="0" borderId="0" xfId="0" applyFont="1"/>
    <xf numFmtId="0" fontId="15" fillId="0" borderId="6" xfId="2" applyFont="1" applyBorder="1" applyAlignment="1">
      <alignment horizontal="center"/>
    </xf>
    <xf numFmtId="0" fontId="15" fillId="0" borderId="1" xfId="2" applyFont="1" applyBorder="1" applyAlignment="1">
      <alignment horizontal="center"/>
    </xf>
    <xf numFmtId="0" fontId="15" fillId="0" borderId="3" xfId="2" applyFont="1" applyBorder="1" applyAlignment="1">
      <alignment horizontal="center"/>
    </xf>
    <xf numFmtId="0" fontId="12" fillId="0" borderId="11" xfId="0" applyFont="1" applyBorder="1" applyAlignment="1">
      <alignment horizontal="center"/>
    </xf>
    <xf numFmtId="0" fontId="12" fillId="0" borderId="9" xfId="0" applyFont="1" applyBorder="1"/>
    <xf numFmtId="0" fontId="12" fillId="0" borderId="9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0" xfId="0" applyFont="1" applyBorder="1"/>
    <xf numFmtId="0" fontId="12" fillId="0" borderId="0" xfId="0" applyFont="1" applyBorder="1" applyAlignment="1">
      <alignment horizontal="center"/>
    </xf>
    <xf numFmtId="0" fontId="12" fillId="0" borderId="8" xfId="0" applyFont="1" applyBorder="1"/>
    <xf numFmtId="0" fontId="12" fillId="0" borderId="10" xfId="0" applyFont="1" applyBorder="1" applyAlignment="1">
      <alignment horizontal="center"/>
    </xf>
    <xf numFmtId="0" fontId="12" fillId="0" borderId="2" xfId="0" applyFont="1" applyBorder="1"/>
    <xf numFmtId="0" fontId="12" fillId="0" borderId="2" xfId="0" applyFont="1" applyBorder="1" applyAlignment="1">
      <alignment horizontal="center"/>
    </xf>
    <xf numFmtId="0" fontId="12" fillId="0" borderId="5" xfId="0" applyFont="1" applyBorder="1"/>
    <xf numFmtId="0" fontId="12" fillId="0" borderId="6" xfId="0" applyFont="1" applyBorder="1"/>
    <xf numFmtId="0" fontId="12" fillId="0" borderId="1" xfId="0" applyFont="1" applyBorder="1"/>
    <xf numFmtId="0" fontId="12" fillId="0" borderId="3" xfId="0" applyFont="1" applyBorder="1"/>
    <xf numFmtId="0" fontId="12" fillId="0" borderId="4" xfId="0" applyFont="1" applyBorder="1"/>
    <xf numFmtId="0" fontId="12" fillId="0" borderId="6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3" fillId="0" borderId="1" xfId="0" applyFont="1" applyBorder="1"/>
    <xf numFmtId="3" fontId="3" fillId="0" borderId="8" xfId="0" applyNumberFormat="1" applyFont="1" applyBorder="1" applyAlignment="1">
      <alignment horizontal="center"/>
    </xf>
    <xf numFmtId="3" fontId="3" fillId="0" borderId="1" xfId="0" applyNumberFormat="1" applyFont="1" applyBorder="1" applyAlignment="1">
      <alignment horizontal="center"/>
    </xf>
    <xf numFmtId="0" fontId="3" fillId="0" borderId="0" xfId="0" applyFont="1" applyBorder="1"/>
    <xf numFmtId="0" fontId="3" fillId="0" borderId="1" xfId="0" applyFont="1" applyBorder="1" applyAlignment="1">
      <alignment horizontal="center"/>
    </xf>
    <xf numFmtId="0" fontId="3" fillId="0" borderId="8" xfId="0" applyFont="1" applyBorder="1"/>
    <xf numFmtId="0" fontId="3" fillId="0" borderId="3" xfId="0" applyFont="1" applyBorder="1" applyAlignment="1">
      <alignment horizontal="left"/>
    </xf>
    <xf numFmtId="0" fontId="3" fillId="0" borderId="3" xfId="0" applyFont="1" applyBorder="1"/>
    <xf numFmtId="3" fontId="3" fillId="0" borderId="3" xfId="0" applyNumberFormat="1" applyFont="1" applyBorder="1" applyAlignment="1">
      <alignment horizontal="center"/>
    </xf>
    <xf numFmtId="0" fontId="3" fillId="0" borderId="5" xfId="0" applyFont="1" applyBorder="1"/>
    <xf numFmtId="0" fontId="3" fillId="0" borderId="3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0" fillId="0" borderId="1" xfId="0" applyBorder="1"/>
    <xf numFmtId="0" fontId="0" fillId="0" borderId="3" xfId="0" applyBorder="1"/>
    <xf numFmtId="0" fontId="18" fillId="0" borderId="6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8" fillId="0" borderId="0" xfId="2" applyFont="1" applyAlignment="1">
      <alignment horizontal="center"/>
    </xf>
    <xf numFmtId="0" fontId="9" fillId="0" borderId="0" xfId="2" applyFont="1" applyAlignment="1"/>
    <xf numFmtId="0" fontId="9" fillId="0" borderId="0" xfId="2" applyFont="1"/>
    <xf numFmtId="0" fontId="9" fillId="0" borderId="0" xfId="2" applyFont="1" applyAlignment="1">
      <alignment horizontal="center"/>
    </xf>
    <xf numFmtId="0" fontId="19" fillId="0" borderId="6" xfId="2" applyFont="1" applyBorder="1" applyAlignment="1">
      <alignment horizontal="center"/>
    </xf>
    <xf numFmtId="0" fontId="19" fillId="0" borderId="1" xfId="2" applyFont="1" applyBorder="1" applyAlignment="1">
      <alignment horizontal="center"/>
    </xf>
    <xf numFmtId="0" fontId="19" fillId="0" borderId="3" xfId="2" applyFont="1" applyBorder="1" applyAlignment="1">
      <alignment horizontal="center"/>
    </xf>
    <xf numFmtId="0" fontId="4" fillId="0" borderId="0" xfId="2" applyFont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12" xfId="0" applyFont="1" applyBorder="1"/>
    <xf numFmtId="0" fontId="8" fillId="0" borderId="0" xfId="2" applyFont="1" applyAlignment="1">
      <alignment horizontal="center"/>
    </xf>
    <xf numFmtId="0" fontId="4" fillId="0" borderId="0" xfId="2" applyFont="1" applyAlignment="1">
      <alignment horizontal="left"/>
    </xf>
    <xf numFmtId="0" fontId="3" fillId="0" borderId="6" xfId="0" applyFont="1" applyBorder="1"/>
    <xf numFmtId="0" fontId="0" fillId="0" borderId="0" xfId="0" applyAlignment="1">
      <alignment vertical="center"/>
    </xf>
    <xf numFmtId="3" fontId="12" fillId="0" borderId="9" xfId="0" applyNumberFormat="1" applyFont="1" applyBorder="1" applyAlignment="1">
      <alignment horizontal="center"/>
    </xf>
    <xf numFmtId="3" fontId="12" fillId="0" borderId="6" xfId="0" applyNumberFormat="1" applyFont="1" applyBorder="1" applyAlignment="1">
      <alignment horizontal="center"/>
    </xf>
    <xf numFmtId="0" fontId="12" fillId="0" borderId="11" xfId="0" applyFont="1" applyBorder="1"/>
    <xf numFmtId="0" fontId="6" fillId="0" borderId="6" xfId="0" applyFont="1" applyBorder="1" applyAlignment="1">
      <alignment horizontal="center"/>
    </xf>
    <xf numFmtId="0" fontId="6" fillId="0" borderId="6" xfId="0" applyFont="1" applyBorder="1"/>
    <xf numFmtId="3" fontId="6" fillId="0" borderId="6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1" xfId="0" applyFont="1" applyBorder="1"/>
    <xf numFmtId="3" fontId="6" fillId="0" borderId="1" xfId="0" applyNumberFormat="1" applyFont="1" applyBorder="1" applyAlignment="1">
      <alignment horizontal="center"/>
    </xf>
    <xf numFmtId="3" fontId="6" fillId="0" borderId="1" xfId="0" applyNumberFormat="1" applyFont="1" applyBorder="1"/>
    <xf numFmtId="0" fontId="6" fillId="0" borderId="3" xfId="0" applyFont="1" applyBorder="1" applyAlignment="1">
      <alignment horizontal="center"/>
    </xf>
    <xf numFmtId="0" fontId="6" fillId="0" borderId="3" xfId="0" applyFont="1" applyBorder="1"/>
    <xf numFmtId="3" fontId="6" fillId="0" borderId="3" xfId="0" applyNumberFormat="1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3" fontId="3" fillId="0" borderId="6" xfId="0" applyNumberFormat="1" applyFont="1" applyBorder="1" applyAlignment="1">
      <alignment horizontal="center"/>
    </xf>
    <xf numFmtId="3" fontId="3" fillId="0" borderId="1" xfId="0" applyNumberFormat="1" applyFont="1" applyBorder="1"/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6" fillId="0" borderId="7" xfId="0" applyFont="1" applyBorder="1"/>
    <xf numFmtId="0" fontId="6" fillId="0" borderId="8" xfId="0" applyFont="1" applyBorder="1"/>
    <xf numFmtId="0" fontId="5" fillId="0" borderId="1" xfId="0" applyFont="1" applyBorder="1" applyAlignment="1">
      <alignment horizontal="center"/>
    </xf>
    <xf numFmtId="0" fontId="6" fillId="0" borderId="2" xfId="0" applyFont="1" applyBorder="1"/>
    <xf numFmtId="0" fontId="6" fillId="0" borderId="6" xfId="0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6" fillId="0" borderId="3" xfId="0" applyFont="1" applyBorder="1" applyAlignment="1">
      <alignment horizontal="left"/>
    </xf>
    <xf numFmtId="3" fontId="6" fillId="0" borderId="11" xfId="0" applyNumberFormat="1" applyFont="1" applyBorder="1" applyAlignment="1">
      <alignment horizontal="center"/>
    </xf>
    <xf numFmtId="3" fontId="6" fillId="0" borderId="7" xfId="0" applyNumberFormat="1" applyFont="1" applyBorder="1" applyAlignment="1">
      <alignment horizontal="center"/>
    </xf>
    <xf numFmtId="0" fontId="6" fillId="0" borderId="5" xfId="0" applyFont="1" applyBorder="1"/>
    <xf numFmtId="0" fontId="3" fillId="0" borderId="6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3" fontId="3" fillId="0" borderId="2" xfId="0" applyNumberFormat="1" applyFont="1" applyBorder="1" applyAlignment="1">
      <alignment horizontal="center"/>
    </xf>
    <xf numFmtId="3" fontId="3" fillId="0" borderId="9" xfId="0" applyNumberFormat="1" applyFont="1" applyBorder="1" applyAlignment="1">
      <alignment horizontal="center"/>
    </xf>
    <xf numFmtId="3" fontId="3" fillId="0" borderId="0" xfId="0" applyNumberFormat="1" applyFont="1" applyBorder="1"/>
    <xf numFmtId="3" fontId="20" fillId="0" borderId="6" xfId="0" applyNumberFormat="1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3" fontId="6" fillId="0" borderId="3" xfId="0" applyNumberFormat="1" applyFont="1" applyBorder="1"/>
    <xf numFmtId="0" fontId="21" fillId="0" borderId="6" xfId="0" applyFont="1" applyBorder="1"/>
    <xf numFmtId="0" fontId="21" fillId="0" borderId="1" xfId="0" applyFont="1" applyBorder="1"/>
    <xf numFmtId="0" fontId="21" fillId="0" borderId="3" xfId="0" applyFont="1" applyBorder="1"/>
    <xf numFmtId="0" fontId="6" fillId="0" borderId="0" xfId="0" applyFont="1" applyBorder="1" applyAlignment="1">
      <alignment horizontal="center"/>
    </xf>
    <xf numFmtId="0" fontId="6" fillId="0" borderId="0" xfId="0" applyFont="1" applyBorder="1"/>
    <xf numFmtId="0" fontId="6" fillId="0" borderId="0" xfId="0" applyFont="1" applyBorder="1" applyAlignment="1">
      <alignment horizontal="left"/>
    </xf>
    <xf numFmtId="3" fontId="6" fillId="0" borderId="0" xfId="0" applyNumberFormat="1" applyFont="1" applyBorder="1" applyAlignment="1">
      <alignment horizontal="center"/>
    </xf>
    <xf numFmtId="3" fontId="8" fillId="0" borderId="12" xfId="0" applyNumberFormat="1" applyFont="1" applyBorder="1" applyAlignment="1">
      <alignment horizontal="center"/>
    </xf>
    <xf numFmtId="0" fontId="12" fillId="0" borderId="7" xfId="0" applyFont="1" applyBorder="1"/>
    <xf numFmtId="0" fontId="11" fillId="0" borderId="12" xfId="0" applyFont="1" applyBorder="1" applyAlignment="1">
      <alignment horizontal="center"/>
    </xf>
    <xf numFmtId="0" fontId="11" fillId="0" borderId="12" xfId="0" applyFont="1" applyBorder="1"/>
    <xf numFmtId="3" fontId="11" fillId="0" borderId="12" xfId="0" applyNumberFormat="1" applyFont="1" applyBorder="1"/>
    <xf numFmtId="0" fontId="9" fillId="0" borderId="12" xfId="0" applyFont="1" applyBorder="1" applyAlignment="1">
      <alignment horizontal="center"/>
    </xf>
    <xf numFmtId="0" fontId="9" fillId="0" borderId="12" xfId="0" applyFont="1" applyBorder="1"/>
    <xf numFmtId="0" fontId="22" fillId="0" borderId="6" xfId="0" applyFont="1" applyBorder="1" applyAlignment="1">
      <alignment horizontal="center"/>
    </xf>
    <xf numFmtId="0" fontId="10" fillId="0" borderId="3" xfId="0" applyFont="1" applyBorder="1"/>
    <xf numFmtId="0" fontId="6" fillId="0" borderId="9" xfId="0" applyFont="1" applyBorder="1" applyAlignment="1">
      <alignment horizontal="center"/>
    </xf>
    <xf numFmtId="0" fontId="6" fillId="0" borderId="9" xfId="0" applyFont="1" applyBorder="1"/>
    <xf numFmtId="3" fontId="6" fillId="0" borderId="9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9" fillId="0" borderId="0" xfId="0" applyFont="1" applyBorder="1"/>
    <xf numFmtId="0" fontId="9" fillId="0" borderId="0" xfId="0" applyFont="1" applyBorder="1" applyAlignment="1">
      <alignment horizontal="center"/>
    </xf>
    <xf numFmtId="0" fontId="10" fillId="0" borderId="6" xfId="0" applyFont="1" applyBorder="1"/>
    <xf numFmtId="0" fontId="10" fillId="0" borderId="1" xfId="0" applyFont="1" applyBorder="1"/>
    <xf numFmtId="0" fontId="20" fillId="0" borderId="3" xfId="0" applyFont="1" applyBorder="1" applyAlignment="1">
      <alignment horizontal="center"/>
    </xf>
    <xf numFmtId="0" fontId="22" fillId="0" borderId="1" xfId="0" applyFont="1" applyBorder="1" applyAlignment="1">
      <alignment horizontal="center"/>
    </xf>
    <xf numFmtId="3" fontId="23" fillId="0" borderId="6" xfId="0" applyNumberFormat="1" applyFont="1" applyBorder="1" applyAlignment="1">
      <alignment horizontal="center"/>
    </xf>
    <xf numFmtId="0" fontId="23" fillId="0" borderId="1" xfId="0" applyFont="1" applyBorder="1" applyAlignment="1">
      <alignment horizontal="center"/>
    </xf>
    <xf numFmtId="0" fontId="23" fillId="0" borderId="3" xfId="0" applyFont="1" applyBorder="1" applyAlignment="1">
      <alignment horizontal="center"/>
    </xf>
    <xf numFmtId="0" fontId="24" fillId="0" borderId="1" xfId="0" applyFont="1" applyBorder="1"/>
    <xf numFmtId="0" fontId="24" fillId="0" borderId="6" xfId="0" applyFont="1" applyBorder="1"/>
    <xf numFmtId="0" fontId="23" fillId="0" borderId="6" xfId="0" applyFont="1" applyBorder="1" applyAlignment="1">
      <alignment horizontal="center"/>
    </xf>
    <xf numFmtId="0" fontId="24" fillId="0" borderId="3" xfId="0" applyFont="1" applyBorder="1"/>
    <xf numFmtId="0" fontId="6" fillId="0" borderId="1" xfId="0" applyFont="1" applyBorder="1" applyAlignment="1">
      <alignment wrapText="1"/>
    </xf>
    <xf numFmtId="0" fontId="6" fillId="0" borderId="4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1" xfId="0" applyFont="1" applyBorder="1"/>
    <xf numFmtId="0" fontId="9" fillId="0" borderId="3" xfId="0" applyFont="1" applyBorder="1"/>
    <xf numFmtId="0" fontId="9" fillId="0" borderId="4" xfId="0" applyFont="1" applyBorder="1"/>
    <xf numFmtId="0" fontId="9" fillId="0" borderId="8" xfId="0" applyFont="1" applyBorder="1"/>
    <xf numFmtId="0" fontId="9" fillId="0" borderId="10" xfId="0" applyFont="1" applyBorder="1"/>
    <xf numFmtId="0" fontId="9" fillId="0" borderId="2" xfId="0" applyFont="1" applyBorder="1"/>
    <xf numFmtId="0" fontId="9" fillId="0" borderId="5" xfId="0" applyFont="1" applyBorder="1"/>
    <xf numFmtId="0" fontId="10" fillId="0" borderId="1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0" fillId="0" borderId="9" xfId="0" applyFont="1" applyBorder="1"/>
    <xf numFmtId="0" fontId="10" fillId="0" borderId="0" xfId="0" applyFont="1" applyBorder="1"/>
    <xf numFmtId="0" fontId="9" fillId="0" borderId="4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10" fillId="0" borderId="2" xfId="0" applyFont="1" applyBorder="1"/>
    <xf numFmtId="0" fontId="6" fillId="0" borderId="11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3" fontId="6" fillId="0" borderId="0" xfId="0" applyNumberFormat="1" applyFont="1" applyBorder="1"/>
    <xf numFmtId="0" fontId="22" fillId="0" borderId="7" xfId="0" applyFont="1" applyBorder="1" applyAlignment="1">
      <alignment horizontal="center"/>
    </xf>
    <xf numFmtId="0" fontId="20" fillId="0" borderId="4" xfId="0" applyFont="1" applyBorder="1" applyAlignment="1">
      <alignment horizontal="center"/>
    </xf>
    <xf numFmtId="0" fontId="23" fillId="0" borderId="4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8" fillId="0" borderId="0" xfId="0" applyFont="1" applyBorder="1"/>
    <xf numFmtId="3" fontId="8" fillId="0" borderId="0" xfId="0" applyNumberFormat="1" applyFont="1" applyBorder="1" applyAlignment="1">
      <alignment horizontal="center"/>
    </xf>
    <xf numFmtId="0" fontId="21" fillId="0" borderId="6" xfId="0" applyFont="1" applyBorder="1" applyAlignment="1">
      <alignment horizontal="left"/>
    </xf>
    <xf numFmtId="0" fontId="20" fillId="0" borderId="1" xfId="0" applyFont="1" applyBorder="1" applyAlignment="1">
      <alignment horizontal="left"/>
    </xf>
    <xf numFmtId="0" fontId="22" fillId="0" borderId="1" xfId="0" applyFont="1" applyBorder="1" applyAlignment="1">
      <alignment horizontal="left"/>
    </xf>
    <xf numFmtId="0" fontId="21" fillId="0" borderId="1" xfId="0" applyFont="1" applyBorder="1" applyAlignment="1">
      <alignment horizontal="left"/>
    </xf>
    <xf numFmtId="0" fontId="23" fillId="0" borderId="8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/>
    <xf numFmtId="3" fontId="8" fillId="0" borderId="3" xfId="0" applyNumberFormat="1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3" fontId="6" fillId="0" borderId="2" xfId="0" applyNumberFormat="1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23" fillId="0" borderId="1" xfId="0" applyFont="1" applyBorder="1"/>
    <xf numFmtId="3" fontId="11" fillId="0" borderId="14" xfId="2" applyNumberFormat="1" applyFont="1" applyBorder="1" applyAlignment="1">
      <alignment horizontal="center"/>
    </xf>
    <xf numFmtId="3" fontId="3" fillId="0" borderId="11" xfId="0" applyNumberFormat="1" applyFont="1" applyBorder="1" applyAlignment="1">
      <alignment horizontal="center"/>
    </xf>
    <xf numFmtId="3" fontId="12" fillId="0" borderId="11" xfId="0" applyNumberFormat="1" applyFont="1" applyBorder="1" applyAlignment="1">
      <alignment horizontal="center"/>
    </xf>
    <xf numFmtId="3" fontId="3" fillId="0" borderId="7" xfId="0" applyNumberFormat="1" applyFont="1" applyBorder="1" applyAlignment="1">
      <alignment horizontal="center"/>
    </xf>
    <xf numFmtId="0" fontId="3" fillId="0" borderId="9" xfId="0" applyFont="1" applyBorder="1"/>
    <xf numFmtId="0" fontId="9" fillId="0" borderId="1" xfId="5" applyFont="1" applyBorder="1" applyAlignment="1">
      <alignment horizontal="center"/>
    </xf>
    <xf numFmtId="0" fontId="9" fillId="0" borderId="0" xfId="5" applyFont="1" applyBorder="1"/>
    <xf numFmtId="3" fontId="9" fillId="0" borderId="6" xfId="5" applyNumberFormat="1" applyFont="1" applyBorder="1" applyAlignment="1">
      <alignment horizontal="center"/>
    </xf>
    <xf numFmtId="0" fontId="9" fillId="0" borderId="6" xfId="5" applyFont="1" applyBorder="1" applyAlignment="1">
      <alignment horizontal="center"/>
    </xf>
    <xf numFmtId="0" fontId="8" fillId="0" borderId="1" xfId="5" applyFont="1" applyBorder="1" applyAlignment="1">
      <alignment horizontal="center"/>
    </xf>
    <xf numFmtId="3" fontId="9" fillId="0" borderId="1" xfId="5" applyNumberFormat="1" applyFont="1" applyBorder="1"/>
    <xf numFmtId="0" fontId="8" fillId="0" borderId="3" xfId="5" applyFont="1" applyBorder="1"/>
    <xf numFmtId="0" fontId="9" fillId="0" borderId="3" xfId="5" applyFont="1" applyBorder="1" applyAlignment="1">
      <alignment horizontal="center"/>
    </xf>
    <xf numFmtId="0" fontId="9" fillId="0" borderId="3" xfId="5" applyFont="1" applyBorder="1"/>
    <xf numFmtId="3" fontId="9" fillId="0" borderId="3" xfId="5" applyNumberFormat="1" applyFont="1" applyBorder="1"/>
    <xf numFmtId="0" fontId="6" fillId="0" borderId="1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23" fillId="0" borderId="0" xfId="0" applyFont="1" applyBorder="1" applyAlignment="1">
      <alignment horizontal="center"/>
    </xf>
    <xf numFmtId="0" fontId="21" fillId="0" borderId="0" xfId="0" applyFont="1" applyBorder="1"/>
    <xf numFmtId="0" fontId="14" fillId="0" borderId="6" xfId="2" applyFont="1" applyBorder="1" applyAlignment="1">
      <alignment horizontal="center"/>
    </xf>
    <xf numFmtId="0" fontId="14" fillId="0" borderId="3" xfId="2" applyFont="1" applyBorder="1" applyAlignment="1">
      <alignment horizontal="center"/>
    </xf>
    <xf numFmtId="0" fontId="11" fillId="0" borderId="12" xfId="2" applyFont="1" applyBorder="1" applyAlignment="1">
      <alignment horizontal="center"/>
    </xf>
    <xf numFmtId="0" fontId="0" fillId="0" borderId="12" xfId="0" applyBorder="1"/>
    <xf numFmtId="0" fontId="0" fillId="0" borderId="8" xfId="0" applyBorder="1"/>
    <xf numFmtId="0" fontId="0" fillId="0" borderId="5" xfId="0" applyBorder="1"/>
    <xf numFmtId="187" fontId="12" fillId="0" borderId="6" xfId="1" applyNumberFormat="1" applyFont="1" applyBorder="1" applyAlignment="1">
      <alignment horizontal="center"/>
    </xf>
    <xf numFmtId="3" fontId="11" fillId="0" borderId="12" xfId="0" applyNumberFormat="1" applyFont="1" applyBorder="1" applyAlignment="1">
      <alignment horizontal="center"/>
    </xf>
    <xf numFmtId="187" fontId="12" fillId="0" borderId="1" xfId="1" applyNumberFormat="1" applyFont="1" applyBorder="1" applyAlignment="1">
      <alignment horizontal="center"/>
    </xf>
    <xf numFmtId="187" fontId="12" fillId="0" borderId="3" xfId="1" applyNumberFormat="1" applyFont="1" applyBorder="1" applyAlignment="1">
      <alignment horizontal="center"/>
    </xf>
    <xf numFmtId="0" fontId="14" fillId="0" borderId="1" xfId="2" applyFont="1" applyBorder="1" applyAlignment="1">
      <alignment horizontal="center"/>
    </xf>
    <xf numFmtId="0" fontId="20" fillId="0" borderId="0" xfId="0" applyFont="1" applyBorder="1" applyAlignment="1">
      <alignment horizontal="center"/>
    </xf>
    <xf numFmtId="0" fontId="0" fillId="0" borderId="0" xfId="0" applyBorder="1"/>
    <xf numFmtId="0" fontId="0" fillId="0" borderId="2" xfId="0" applyBorder="1"/>
    <xf numFmtId="0" fontId="12" fillId="0" borderId="3" xfId="0" applyFont="1" applyFill="1" applyBorder="1"/>
    <xf numFmtId="3" fontId="23" fillId="0" borderId="7" xfId="0" applyNumberFormat="1" applyFont="1" applyBorder="1" applyAlignment="1">
      <alignment horizontal="center"/>
    </xf>
    <xf numFmtId="0" fontId="23" fillId="0" borderId="8" xfId="0" applyFont="1" applyBorder="1" applyAlignment="1">
      <alignment horizontal="center"/>
    </xf>
    <xf numFmtId="0" fontId="23" fillId="0" borderId="5" xfId="0" applyFont="1" applyBorder="1"/>
    <xf numFmtId="0" fontId="3" fillId="0" borderId="6" xfId="2" applyFont="1" applyFill="1" applyBorder="1" applyAlignment="1">
      <alignment horizontal="center"/>
    </xf>
    <xf numFmtId="0" fontId="3" fillId="0" borderId="4" xfId="2" applyFont="1" applyFill="1" applyBorder="1" applyAlignment="1">
      <alignment horizontal="center"/>
    </xf>
    <xf numFmtId="0" fontId="3" fillId="0" borderId="1" xfId="2" applyFont="1" applyFill="1" applyBorder="1" applyAlignment="1">
      <alignment horizontal="center"/>
    </xf>
    <xf numFmtId="0" fontId="3" fillId="0" borderId="1" xfId="0" applyFont="1" applyBorder="1" applyAlignment="1">
      <alignment horizontal="left" vertical="center"/>
    </xf>
    <xf numFmtId="0" fontId="26" fillId="0" borderId="1" xfId="0" applyFont="1" applyBorder="1" applyAlignment="1">
      <alignment horizontal="center"/>
    </xf>
    <xf numFmtId="3" fontId="11" fillId="0" borderId="0" xfId="0" applyNumberFormat="1" applyFont="1" applyBorder="1"/>
    <xf numFmtId="3" fontId="6" fillId="0" borderId="8" xfId="0" applyNumberFormat="1" applyFont="1" applyBorder="1" applyAlignment="1">
      <alignment horizontal="center"/>
    </xf>
    <xf numFmtId="3" fontId="6" fillId="0" borderId="4" xfId="0" applyNumberFormat="1" applyFont="1" applyBorder="1" applyAlignment="1">
      <alignment horizontal="center"/>
    </xf>
    <xf numFmtId="0" fontId="8" fillId="0" borderId="0" xfId="2" applyFont="1" applyBorder="1" applyAlignment="1">
      <alignment horizontal="center"/>
    </xf>
    <xf numFmtId="0" fontId="11" fillId="0" borderId="1" xfId="2" applyFont="1" applyBorder="1" applyAlignment="1">
      <alignment horizontal="center" vertical="center"/>
    </xf>
    <xf numFmtId="0" fontId="4" fillId="0" borderId="0" xfId="2" applyFont="1" applyAlignment="1">
      <alignment horizontal="left"/>
    </xf>
    <xf numFmtId="0" fontId="8" fillId="0" borderId="7" xfId="2" applyFont="1" applyBorder="1" applyAlignment="1">
      <alignment horizontal="center"/>
    </xf>
    <xf numFmtId="0" fontId="8" fillId="0" borderId="0" xfId="2" applyFont="1" applyBorder="1" applyAlignment="1">
      <alignment horizontal="left" vertical="center"/>
    </xf>
    <xf numFmtId="0" fontId="9" fillId="0" borderId="11" xfId="0" applyFont="1" applyBorder="1" applyAlignment="1">
      <alignment horizontal="center"/>
    </xf>
    <xf numFmtId="0" fontId="9" fillId="0" borderId="6" xfId="0" applyFont="1" applyBorder="1"/>
    <xf numFmtId="0" fontId="9" fillId="0" borderId="9" xfId="0" applyFont="1" applyBorder="1" applyAlignment="1">
      <alignment horizontal="center"/>
    </xf>
    <xf numFmtId="187" fontId="9" fillId="0" borderId="6" xfId="1" applyNumberFormat="1" applyFont="1" applyBorder="1"/>
    <xf numFmtId="187" fontId="9" fillId="0" borderId="9" xfId="1" applyNumberFormat="1" applyFont="1" applyBorder="1"/>
    <xf numFmtId="187" fontId="9" fillId="0" borderId="11" xfId="1" applyNumberFormat="1" applyFont="1" applyBorder="1"/>
    <xf numFmtId="187" fontId="9" fillId="0" borderId="7" xfId="1" applyNumberFormat="1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187" fontId="9" fillId="0" borderId="6" xfId="1" applyNumberFormat="1" applyFont="1" applyBorder="1" applyAlignment="1">
      <alignment horizontal="center"/>
    </xf>
    <xf numFmtId="0" fontId="9" fillId="0" borderId="10" xfId="5" applyFont="1" applyBorder="1" applyAlignment="1">
      <alignment horizontal="center"/>
    </xf>
    <xf numFmtId="0" fontId="9" fillId="0" borderId="1" xfId="5" applyFont="1" applyBorder="1"/>
    <xf numFmtId="3" fontId="9" fillId="0" borderId="1" xfId="5" applyNumberFormat="1" applyFont="1" applyBorder="1" applyAlignment="1">
      <alignment horizontal="center"/>
    </xf>
    <xf numFmtId="0" fontId="9" fillId="0" borderId="0" xfId="2" applyFont="1" applyBorder="1" applyAlignment="1"/>
    <xf numFmtId="0" fontId="28" fillId="0" borderId="0" xfId="0" applyFont="1"/>
    <xf numFmtId="0" fontId="29" fillId="0" borderId="0" xfId="0" applyFont="1" applyAlignment="1">
      <alignment horizontal="center"/>
    </xf>
    <xf numFmtId="3" fontId="3" fillId="0" borderId="0" xfId="0" applyNumberFormat="1" applyFont="1"/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Border="1" applyAlignment="1">
      <alignment horizontal="left"/>
    </xf>
    <xf numFmtId="0" fontId="4" fillId="0" borderId="0" xfId="0" applyFont="1" applyBorder="1" applyAlignment="1">
      <alignment horizontal="center"/>
    </xf>
    <xf numFmtId="0" fontId="4" fillId="0" borderId="0" xfId="0" applyFont="1" applyBorder="1"/>
    <xf numFmtId="3" fontId="23" fillId="0" borderId="1" xfId="0" applyNumberFormat="1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11" fillId="0" borderId="0" xfId="0" applyFont="1" applyBorder="1"/>
    <xf numFmtId="0" fontId="4" fillId="0" borderId="0" xfId="0" applyFont="1" applyAlignment="1">
      <alignment horizontal="left"/>
    </xf>
    <xf numFmtId="3" fontId="11" fillId="0" borderId="0" xfId="0" applyNumberFormat="1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25" fillId="0" borderId="1" xfId="0" applyFont="1" applyBorder="1" applyAlignment="1">
      <alignment horizontal="center"/>
    </xf>
    <xf numFmtId="0" fontId="25" fillId="0" borderId="3" xfId="0" applyFont="1" applyBorder="1" applyAlignment="1">
      <alignment horizontal="center"/>
    </xf>
    <xf numFmtId="187" fontId="3" fillId="0" borderId="6" xfId="1" applyNumberFormat="1" applyFont="1" applyFill="1" applyBorder="1" applyAlignment="1">
      <alignment horizontal="center"/>
    </xf>
    <xf numFmtId="0" fontId="3" fillId="0" borderId="10" xfId="2" applyFont="1" applyFill="1" applyBorder="1" applyAlignment="1">
      <alignment horizontal="center"/>
    </xf>
    <xf numFmtId="0" fontId="3" fillId="0" borderId="3" xfId="2" applyFont="1" applyFill="1" applyBorder="1" applyAlignment="1">
      <alignment horizontal="center"/>
    </xf>
    <xf numFmtId="0" fontId="12" fillId="0" borderId="2" xfId="2" applyFont="1" applyBorder="1" applyAlignment="1">
      <alignment horizontal="center"/>
    </xf>
    <xf numFmtId="0" fontId="12" fillId="0" borderId="10" xfId="2" applyFont="1" applyBorder="1" applyAlignment="1">
      <alignment horizontal="center"/>
    </xf>
    <xf numFmtId="0" fontId="12" fillId="0" borderId="3" xfId="2" applyFont="1" applyBorder="1" applyAlignment="1">
      <alignment horizontal="center"/>
    </xf>
    <xf numFmtId="187" fontId="3" fillId="0" borderId="1" xfId="1" applyNumberFormat="1" applyFont="1" applyFill="1" applyBorder="1" applyAlignment="1">
      <alignment horizontal="center"/>
    </xf>
    <xf numFmtId="187" fontId="3" fillId="0" borderId="4" xfId="1" applyNumberFormat="1" applyFont="1" applyFill="1" applyBorder="1" applyAlignment="1">
      <alignment horizontal="center"/>
    </xf>
    <xf numFmtId="187" fontId="3" fillId="0" borderId="0" xfId="1" applyNumberFormat="1" applyFont="1" applyFill="1" applyBorder="1" applyAlignment="1">
      <alignment horizontal="center"/>
    </xf>
    <xf numFmtId="187" fontId="12" fillId="0" borderId="6" xfId="2" applyNumberFormat="1" applyFont="1" applyBorder="1" applyAlignment="1">
      <alignment horizontal="center"/>
    </xf>
    <xf numFmtId="0" fontId="23" fillId="0" borderId="6" xfId="0" applyFont="1" applyBorder="1" applyAlignment="1">
      <alignment horizontal="left"/>
    </xf>
    <xf numFmtId="0" fontId="23" fillId="0" borderId="1" xfId="0" applyFont="1" applyBorder="1" applyAlignment="1">
      <alignment horizontal="left"/>
    </xf>
    <xf numFmtId="3" fontId="12" fillId="0" borderId="0" xfId="0" applyNumberFormat="1" applyFont="1" applyBorder="1" applyAlignment="1">
      <alignment horizontal="center"/>
    </xf>
    <xf numFmtId="3" fontId="12" fillId="0" borderId="1" xfId="0" applyNumberFormat="1" applyFont="1" applyBorder="1" applyAlignment="1">
      <alignment horizontal="center"/>
    </xf>
    <xf numFmtId="0" fontId="11" fillId="0" borderId="6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/>
    </xf>
    <xf numFmtId="0" fontId="11" fillId="0" borderId="3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/>
    </xf>
    <xf numFmtId="0" fontId="14" fillId="0" borderId="1" xfId="0" applyFont="1" applyBorder="1" applyAlignment="1">
      <alignment horizontal="left"/>
    </xf>
    <xf numFmtId="3" fontId="10" fillId="0" borderId="1" xfId="0" applyNumberFormat="1" applyFont="1" applyBorder="1" applyAlignment="1">
      <alignment horizontal="center"/>
    </xf>
    <xf numFmtId="0" fontId="10" fillId="0" borderId="1" xfId="0" applyFont="1" applyBorder="1" applyAlignment="1">
      <alignment horizontal="left"/>
    </xf>
    <xf numFmtId="187" fontId="10" fillId="0" borderId="1" xfId="1" applyNumberFormat="1" applyFont="1" applyBorder="1" applyAlignment="1">
      <alignment horizontal="center"/>
    </xf>
    <xf numFmtId="0" fontId="10" fillId="0" borderId="1" xfId="0" quotePrefix="1" applyFont="1" applyBorder="1" applyAlignment="1">
      <alignment horizontal="center"/>
    </xf>
    <xf numFmtId="0" fontId="0" fillId="0" borderId="0" xfId="0" applyFont="1"/>
    <xf numFmtId="0" fontId="14" fillId="0" borderId="13" xfId="0" applyFont="1" applyBorder="1" applyAlignment="1">
      <alignment horizontal="center"/>
    </xf>
    <xf numFmtId="3" fontId="14" fillId="0" borderId="12" xfId="0" applyNumberFormat="1" applyFont="1" applyBorder="1" applyAlignment="1">
      <alignment horizontal="center"/>
    </xf>
    <xf numFmtId="3" fontId="14" fillId="0" borderId="13" xfId="0" applyNumberFormat="1" applyFont="1" applyBorder="1" applyAlignment="1">
      <alignment horizontal="center"/>
    </xf>
    <xf numFmtId="0" fontId="14" fillId="0" borderId="10" xfId="0" applyFont="1" applyBorder="1" applyAlignment="1">
      <alignment horizontal="center"/>
    </xf>
    <xf numFmtId="3" fontId="14" fillId="0" borderId="3" xfId="0" applyNumberFormat="1" applyFont="1" applyBorder="1" applyAlignment="1">
      <alignment horizontal="center"/>
    </xf>
    <xf numFmtId="3" fontId="14" fillId="0" borderId="10" xfId="0" applyNumberFormat="1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3" fontId="14" fillId="0" borderId="0" xfId="0" applyNumberFormat="1" applyFont="1" applyBorder="1" applyAlignment="1">
      <alignment horizontal="center"/>
    </xf>
    <xf numFmtId="0" fontId="15" fillId="0" borderId="6" xfId="0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10" fillId="0" borderId="1" xfId="0" applyFont="1" applyBorder="1" applyAlignment="1">
      <alignment horizontal="left" wrapText="1"/>
    </xf>
    <xf numFmtId="3" fontId="10" fillId="0" borderId="4" xfId="0" applyNumberFormat="1" applyFont="1" applyBorder="1" applyAlignment="1">
      <alignment horizontal="center"/>
    </xf>
    <xf numFmtId="0" fontId="4" fillId="0" borderId="0" xfId="2" applyFont="1" applyAlignment="1">
      <alignment horizontal="left"/>
    </xf>
    <xf numFmtId="0" fontId="14" fillId="0" borderId="6" xfId="0" applyFont="1" applyBorder="1" applyAlignment="1">
      <alignment horizontal="left"/>
    </xf>
    <xf numFmtId="3" fontId="10" fillId="0" borderId="6" xfId="0" applyNumberFormat="1" applyFont="1" applyBorder="1" applyAlignment="1">
      <alignment horizontal="center"/>
    </xf>
    <xf numFmtId="0" fontId="10" fillId="0" borderId="3" xfId="0" applyFont="1" applyBorder="1" applyAlignment="1">
      <alignment horizontal="left"/>
    </xf>
    <xf numFmtId="3" fontId="10" fillId="0" borderId="3" xfId="0" applyNumberFormat="1" applyFont="1" applyBorder="1" applyAlignment="1">
      <alignment horizontal="center"/>
    </xf>
    <xf numFmtId="187" fontId="10" fillId="0" borderId="3" xfId="1" applyNumberFormat="1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11" fillId="0" borderId="13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1" fillId="0" borderId="15" xfId="0" applyFont="1" applyBorder="1" applyAlignment="1">
      <alignment horizontal="center"/>
    </xf>
    <xf numFmtId="0" fontId="8" fillId="0" borderId="0" xfId="0" applyFont="1" applyAlignment="1">
      <alignment horizontal="left"/>
    </xf>
    <xf numFmtId="0" fontId="9" fillId="0" borderId="1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1" fillId="0" borderId="13" xfId="2" applyFont="1" applyBorder="1" applyAlignment="1">
      <alignment horizontal="center" vertical="center"/>
    </xf>
    <xf numFmtId="0" fontId="11" fillId="0" borderId="15" xfId="2" applyFont="1" applyBorder="1" applyAlignment="1">
      <alignment horizontal="center" vertical="center"/>
    </xf>
    <xf numFmtId="0" fontId="8" fillId="0" borderId="0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0" fontId="11" fillId="0" borderId="12" xfId="2" applyFont="1" applyBorder="1" applyAlignment="1">
      <alignment horizontal="center"/>
    </xf>
    <xf numFmtId="0" fontId="11" fillId="0" borderId="13" xfId="2" applyFont="1" applyBorder="1" applyAlignment="1">
      <alignment horizontal="center"/>
    </xf>
    <xf numFmtId="0" fontId="11" fillId="0" borderId="15" xfId="2" applyFont="1" applyBorder="1" applyAlignment="1">
      <alignment horizontal="center"/>
    </xf>
    <xf numFmtId="0" fontId="4" fillId="0" borderId="0" xfId="0" applyFont="1" applyAlignment="1">
      <alignment horizontal="left"/>
    </xf>
    <xf numFmtId="0" fontId="8" fillId="0" borderId="13" xfId="2" applyFont="1" applyBorder="1" applyAlignment="1">
      <alignment horizontal="center"/>
    </xf>
    <xf numFmtId="0" fontId="8" fillId="0" borderId="14" xfId="2" applyFont="1" applyBorder="1" applyAlignment="1">
      <alignment horizontal="center"/>
    </xf>
    <xf numFmtId="0" fontId="8" fillId="0" borderId="15" xfId="2" applyFont="1" applyBorder="1" applyAlignment="1">
      <alignment horizontal="center"/>
    </xf>
    <xf numFmtId="0" fontId="4" fillId="0" borderId="0" xfId="0" applyFont="1" applyAlignment="1">
      <alignment horizontal="left" wrapText="1"/>
    </xf>
    <xf numFmtId="0" fontId="4" fillId="0" borderId="0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0" fontId="8" fillId="0" borderId="14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0" fontId="9" fillId="0" borderId="13" xfId="2" applyFont="1" applyBorder="1" applyAlignment="1">
      <alignment horizontal="center"/>
    </xf>
    <xf numFmtId="0" fontId="9" fillId="0" borderId="15" xfId="2" applyFont="1" applyBorder="1" applyAlignment="1">
      <alignment horizontal="center"/>
    </xf>
    <xf numFmtId="0" fontId="8" fillId="0" borderId="0" xfId="2" applyFont="1" applyAlignment="1">
      <alignment horizontal="center"/>
    </xf>
    <xf numFmtId="0" fontId="4" fillId="0" borderId="0" xfId="2" applyFont="1" applyAlignment="1">
      <alignment horizontal="left"/>
    </xf>
    <xf numFmtId="0" fontId="11" fillId="0" borderId="13" xfId="0" applyFont="1" applyBorder="1" applyAlignment="1">
      <alignment horizontal="left" vertical="center"/>
    </xf>
    <xf numFmtId="0" fontId="11" fillId="0" borderId="14" xfId="0" applyFont="1" applyBorder="1" applyAlignment="1">
      <alignment horizontal="left" vertical="center"/>
    </xf>
    <xf numFmtId="0" fontId="11" fillId="0" borderId="15" xfId="0" applyFont="1" applyBorder="1" applyAlignment="1">
      <alignment horizontal="left" vertical="center"/>
    </xf>
    <xf numFmtId="0" fontId="27" fillId="0" borderId="0" xfId="0" applyFont="1" applyAlignment="1">
      <alignment horizontal="center"/>
    </xf>
    <xf numFmtId="0" fontId="8" fillId="0" borderId="0" xfId="2" applyFont="1" applyBorder="1" applyAlignment="1">
      <alignment horizontal="left" vertical="center"/>
    </xf>
  </cellXfs>
  <cellStyles count="7">
    <cellStyle name="Comma" xfId="1" builtinId="3"/>
    <cellStyle name="Comma 2" xfId="6"/>
    <cellStyle name="Normal" xfId="0" builtinId="0"/>
    <cellStyle name="Normal 2" xfId="5"/>
    <cellStyle name="เครื่องหมายจุลภาค 2" xfId="3"/>
    <cellStyle name="ปกติ 2" xfId="2"/>
    <cellStyle name="หัวเรื่อง 4 2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20"/>
  <sheetViews>
    <sheetView topLeftCell="A102" workbookViewId="0">
      <selection activeCell="A30" sqref="A30:XFD30"/>
    </sheetView>
  </sheetViews>
  <sheetFormatPr defaultRowHeight="14.25" x14ac:dyDescent="0.2"/>
  <cols>
    <col min="1" max="1" width="30" customWidth="1"/>
    <col min="2" max="2" width="4.875" customWidth="1"/>
    <col min="3" max="3" width="10.75" customWidth="1"/>
    <col min="4" max="4" width="5.125" customWidth="1"/>
    <col min="5" max="5" width="10.75" customWidth="1"/>
    <col min="6" max="6" width="4.875" customWidth="1"/>
    <col min="7" max="7" width="10.75" customWidth="1"/>
    <col min="8" max="8" width="5.375" customWidth="1"/>
    <col min="9" max="9" width="10.75" customWidth="1"/>
    <col min="10" max="10" width="5.375" customWidth="1"/>
    <col min="11" max="11" width="10.75" customWidth="1"/>
    <col min="12" max="12" width="5.375" customWidth="1"/>
    <col min="13" max="13" width="11.875" customWidth="1"/>
  </cols>
  <sheetData>
    <row r="1" spans="1:13" ht="20.25" customHeight="1" x14ac:dyDescent="0.3">
      <c r="A1" s="345" t="s">
        <v>1609</v>
      </c>
      <c r="B1" s="345"/>
      <c r="C1" s="345"/>
      <c r="D1" s="345"/>
      <c r="E1" s="345"/>
      <c r="F1" s="345"/>
      <c r="G1" s="345"/>
      <c r="H1" s="345"/>
      <c r="I1" s="345"/>
      <c r="J1" s="345"/>
      <c r="K1" s="345"/>
      <c r="L1" s="345"/>
      <c r="M1" s="345"/>
    </row>
    <row r="2" spans="1:13" s="46" customFormat="1" ht="20.25" customHeight="1" x14ac:dyDescent="0.3">
      <c r="L2" s="346" t="s">
        <v>9</v>
      </c>
      <c r="M2" s="347"/>
    </row>
    <row r="3" spans="1:13" ht="20.25" x14ac:dyDescent="0.3">
      <c r="A3" s="348" t="s">
        <v>0</v>
      </c>
      <c r="B3" s="348"/>
      <c r="C3" s="348"/>
      <c r="D3" s="348"/>
      <c r="E3" s="348"/>
      <c r="F3" s="348"/>
      <c r="G3" s="348"/>
      <c r="H3" s="348"/>
      <c r="I3" s="348"/>
      <c r="J3" s="348"/>
      <c r="K3" s="348"/>
      <c r="L3" s="348"/>
      <c r="M3" s="348"/>
    </row>
    <row r="4" spans="1:13" ht="20.25" x14ac:dyDescent="0.3">
      <c r="A4" s="349" t="s">
        <v>10</v>
      </c>
      <c r="B4" s="349"/>
      <c r="C4" s="349"/>
      <c r="D4" s="349"/>
      <c r="E4" s="349"/>
      <c r="F4" s="349"/>
      <c r="G4" s="349"/>
      <c r="H4" s="349"/>
      <c r="I4" s="349"/>
      <c r="J4" s="349"/>
      <c r="K4" s="349"/>
      <c r="L4" s="349"/>
      <c r="M4" s="349"/>
    </row>
    <row r="5" spans="1:13" ht="20.25" x14ac:dyDescent="0.3">
      <c r="A5" s="348" t="s">
        <v>11</v>
      </c>
      <c r="B5" s="348"/>
      <c r="C5" s="348"/>
      <c r="D5" s="348"/>
      <c r="E5" s="348"/>
      <c r="F5" s="348"/>
      <c r="G5" s="348"/>
      <c r="H5" s="348"/>
      <c r="I5" s="348"/>
      <c r="J5" s="348"/>
      <c r="K5" s="348"/>
      <c r="L5" s="348"/>
      <c r="M5" s="348"/>
    </row>
    <row r="6" spans="1:13" ht="19.5" x14ac:dyDescent="0.3">
      <c r="A6" s="310" t="s">
        <v>1</v>
      </c>
      <c r="B6" s="342" t="s">
        <v>8</v>
      </c>
      <c r="C6" s="342"/>
      <c r="D6" s="342" t="s">
        <v>12</v>
      </c>
      <c r="E6" s="342"/>
      <c r="F6" s="342" t="s">
        <v>13</v>
      </c>
      <c r="G6" s="342"/>
      <c r="H6" s="342" t="s">
        <v>14</v>
      </c>
      <c r="I6" s="342"/>
      <c r="J6" s="343" t="s">
        <v>15</v>
      </c>
      <c r="K6" s="344"/>
      <c r="L6" s="340" t="s">
        <v>2</v>
      </c>
      <c r="M6" s="341"/>
    </row>
    <row r="7" spans="1:13" ht="19.5" x14ac:dyDescent="0.3">
      <c r="A7" s="311" t="s">
        <v>1610</v>
      </c>
      <c r="B7" s="329" t="s">
        <v>3</v>
      </c>
      <c r="C7" s="312" t="s">
        <v>4</v>
      </c>
      <c r="D7" s="329" t="s">
        <v>3</v>
      </c>
      <c r="E7" s="312" t="s">
        <v>4</v>
      </c>
      <c r="F7" s="329" t="s">
        <v>3</v>
      </c>
      <c r="G7" s="312" t="s">
        <v>4</v>
      </c>
      <c r="H7" s="329" t="s">
        <v>3</v>
      </c>
      <c r="I7" s="312" t="s">
        <v>4</v>
      </c>
      <c r="J7" s="329" t="s">
        <v>3</v>
      </c>
      <c r="K7" s="312" t="s">
        <v>4</v>
      </c>
      <c r="L7" s="329" t="s">
        <v>3</v>
      </c>
      <c r="M7" s="312" t="s">
        <v>4</v>
      </c>
    </row>
    <row r="8" spans="1:13" ht="19.5" x14ac:dyDescent="0.3">
      <c r="A8" s="313" t="s">
        <v>1611</v>
      </c>
      <c r="B8" s="330" t="s">
        <v>5</v>
      </c>
      <c r="C8" s="314" t="s">
        <v>6</v>
      </c>
      <c r="D8" s="330" t="s">
        <v>5</v>
      </c>
      <c r="E8" s="314" t="s">
        <v>6</v>
      </c>
      <c r="F8" s="330" t="s">
        <v>5</v>
      </c>
      <c r="G8" s="314" t="s">
        <v>6</v>
      </c>
      <c r="H8" s="330" t="s">
        <v>5</v>
      </c>
      <c r="I8" s="314" t="s">
        <v>6</v>
      </c>
      <c r="J8" s="330" t="s">
        <v>5</v>
      </c>
      <c r="K8" s="314" t="s">
        <v>6</v>
      </c>
      <c r="L8" s="330" t="s">
        <v>5</v>
      </c>
      <c r="M8" s="314" t="s">
        <v>6</v>
      </c>
    </row>
    <row r="9" spans="1:13" ht="18.75" x14ac:dyDescent="0.3">
      <c r="A9" s="315" t="s">
        <v>1612</v>
      </c>
      <c r="B9" s="186"/>
      <c r="C9" s="316"/>
      <c r="D9" s="186"/>
      <c r="E9" s="186"/>
      <c r="F9" s="186"/>
      <c r="G9" s="186"/>
      <c r="H9" s="186"/>
      <c r="I9" s="186"/>
      <c r="J9" s="186"/>
      <c r="K9" s="186"/>
      <c r="L9" s="186"/>
      <c r="M9" s="316"/>
    </row>
    <row r="10" spans="1:13" ht="18.75" x14ac:dyDescent="0.3">
      <c r="A10" s="315" t="s">
        <v>16</v>
      </c>
      <c r="B10" s="186"/>
      <c r="C10" s="316"/>
      <c r="D10" s="186"/>
      <c r="E10" s="186"/>
      <c r="F10" s="186"/>
      <c r="G10" s="186"/>
      <c r="H10" s="186"/>
      <c r="I10" s="186"/>
      <c r="J10" s="186"/>
      <c r="K10" s="186"/>
      <c r="L10" s="186"/>
      <c r="M10" s="316"/>
    </row>
    <row r="11" spans="1:13" s="320" customFormat="1" ht="18.75" x14ac:dyDescent="0.3">
      <c r="A11" s="317" t="s">
        <v>1613</v>
      </c>
      <c r="B11" s="186"/>
      <c r="C11" s="316"/>
      <c r="D11" s="186"/>
      <c r="E11" s="318"/>
      <c r="F11" s="186"/>
      <c r="G11" s="318"/>
      <c r="H11" s="186"/>
      <c r="I11" s="318"/>
      <c r="J11" s="319"/>
      <c r="K11" s="318"/>
      <c r="L11" s="186"/>
      <c r="M11" s="318"/>
    </row>
    <row r="12" spans="1:13" s="320" customFormat="1" ht="18.75" x14ac:dyDescent="0.3">
      <c r="A12" s="317" t="s">
        <v>1614</v>
      </c>
      <c r="B12" s="186"/>
      <c r="C12" s="316"/>
      <c r="D12" s="186"/>
      <c r="E12" s="318"/>
      <c r="F12" s="186"/>
      <c r="G12" s="318"/>
      <c r="H12" s="186"/>
      <c r="I12" s="318"/>
      <c r="J12" s="319"/>
      <c r="K12" s="318"/>
      <c r="L12" s="186"/>
      <c r="M12" s="318"/>
    </row>
    <row r="13" spans="1:13" ht="18.75" x14ac:dyDescent="0.3">
      <c r="A13" s="317" t="s">
        <v>1666</v>
      </c>
      <c r="B13" s="186">
        <v>44</v>
      </c>
      <c r="C13" s="316">
        <v>31420000</v>
      </c>
      <c r="D13" s="186">
        <v>44</v>
      </c>
      <c r="E13" s="316">
        <v>31420000</v>
      </c>
      <c r="F13" s="186">
        <v>44</v>
      </c>
      <c r="G13" s="316">
        <v>31420000</v>
      </c>
      <c r="H13" s="186">
        <v>44</v>
      </c>
      <c r="I13" s="316">
        <v>31420000</v>
      </c>
      <c r="J13" s="186">
        <v>44</v>
      </c>
      <c r="K13" s="316">
        <v>31420000</v>
      </c>
      <c r="L13" s="186">
        <f>B13+D13+F13+H13+J13</f>
        <v>220</v>
      </c>
      <c r="M13" s="316">
        <f>C13+E13+G13+I13+K13</f>
        <v>157100000</v>
      </c>
    </row>
    <row r="14" spans="1:13" s="320" customFormat="1" ht="18.75" x14ac:dyDescent="0.3">
      <c r="A14" s="317" t="s">
        <v>1615</v>
      </c>
      <c r="B14" s="186"/>
      <c r="C14" s="316"/>
      <c r="D14" s="186"/>
      <c r="E14" s="318"/>
      <c r="F14" s="186"/>
      <c r="G14" s="318"/>
      <c r="H14" s="186"/>
      <c r="I14" s="318"/>
      <c r="J14" s="319"/>
      <c r="K14" s="318"/>
      <c r="L14" s="186"/>
      <c r="M14" s="318"/>
    </row>
    <row r="15" spans="1:13" s="320" customFormat="1" ht="18.75" x14ac:dyDescent="0.3">
      <c r="A15" s="317" t="s">
        <v>1616</v>
      </c>
      <c r="B15" s="186"/>
      <c r="C15" s="316"/>
      <c r="D15" s="186"/>
      <c r="E15" s="318"/>
      <c r="F15" s="186"/>
      <c r="G15" s="318"/>
      <c r="H15" s="186"/>
      <c r="I15" s="318"/>
      <c r="J15" s="319"/>
      <c r="K15" s="318"/>
      <c r="L15" s="186"/>
      <c r="M15" s="318"/>
    </row>
    <row r="16" spans="1:13" s="320" customFormat="1" ht="18.75" x14ac:dyDescent="0.3">
      <c r="A16" s="317" t="s">
        <v>1667</v>
      </c>
      <c r="B16" s="186">
        <v>2</v>
      </c>
      <c r="C16" s="316">
        <v>120000</v>
      </c>
      <c r="D16" s="186">
        <v>2</v>
      </c>
      <c r="E16" s="318">
        <v>120000</v>
      </c>
      <c r="F16" s="186">
        <v>2</v>
      </c>
      <c r="G16" s="318">
        <v>120000</v>
      </c>
      <c r="H16" s="186">
        <v>2</v>
      </c>
      <c r="I16" s="318">
        <v>120000</v>
      </c>
      <c r="J16" s="319">
        <v>2</v>
      </c>
      <c r="K16" s="318">
        <v>120000</v>
      </c>
      <c r="L16" s="186">
        <f>B16+D16+F16+H16+J16</f>
        <v>10</v>
      </c>
      <c r="M16" s="318">
        <f>C16+E16+G16+I16+K16</f>
        <v>600000</v>
      </c>
    </row>
    <row r="17" spans="1:13" ht="19.5" x14ac:dyDescent="0.3">
      <c r="A17" s="150" t="s">
        <v>7</v>
      </c>
      <c r="B17" s="321">
        <f t="shared" ref="B17:M17" si="0">SUM(B13:B16)</f>
        <v>46</v>
      </c>
      <c r="C17" s="322">
        <f t="shared" si="0"/>
        <v>31540000</v>
      </c>
      <c r="D17" s="321">
        <f t="shared" si="0"/>
        <v>46</v>
      </c>
      <c r="E17" s="323">
        <f t="shared" si="0"/>
        <v>31540000</v>
      </c>
      <c r="F17" s="321">
        <f t="shared" si="0"/>
        <v>46</v>
      </c>
      <c r="G17" s="323">
        <f t="shared" si="0"/>
        <v>31540000</v>
      </c>
      <c r="H17" s="321">
        <f t="shared" si="0"/>
        <v>46</v>
      </c>
      <c r="I17" s="323">
        <f t="shared" si="0"/>
        <v>31540000</v>
      </c>
      <c r="J17" s="321">
        <f t="shared" si="0"/>
        <v>46</v>
      </c>
      <c r="K17" s="323">
        <f t="shared" si="0"/>
        <v>31540000</v>
      </c>
      <c r="L17" s="321">
        <f t="shared" si="0"/>
        <v>230</v>
      </c>
      <c r="M17" s="322">
        <f t="shared" si="0"/>
        <v>157700000</v>
      </c>
    </row>
    <row r="18" spans="1:13" ht="18.75" x14ac:dyDescent="0.3">
      <c r="A18" s="334" t="s">
        <v>1629</v>
      </c>
      <c r="B18" s="293"/>
      <c r="C18" s="335"/>
      <c r="D18" s="293"/>
      <c r="E18" s="293"/>
      <c r="F18" s="293"/>
      <c r="G18" s="293"/>
      <c r="H18" s="293"/>
      <c r="I18" s="293"/>
      <c r="J18" s="293"/>
      <c r="K18" s="293"/>
      <c r="L18" s="293"/>
      <c r="M18" s="335"/>
    </row>
    <row r="19" spans="1:13" s="320" customFormat="1" ht="18.75" x14ac:dyDescent="0.3">
      <c r="A19" s="331" t="s">
        <v>1630</v>
      </c>
      <c r="B19" s="186"/>
      <c r="C19" s="316"/>
      <c r="D19" s="186"/>
      <c r="E19" s="318"/>
      <c r="F19" s="186"/>
      <c r="G19" s="318"/>
      <c r="H19" s="186"/>
      <c r="I19" s="318"/>
      <c r="J19" s="319"/>
      <c r="K19" s="318"/>
      <c r="L19" s="186"/>
      <c r="M19" s="318"/>
    </row>
    <row r="20" spans="1:13" s="320" customFormat="1" ht="18.75" x14ac:dyDescent="0.3">
      <c r="A20" s="331" t="s">
        <v>1631</v>
      </c>
      <c r="B20" s="186"/>
      <c r="C20" s="316"/>
      <c r="D20" s="186"/>
      <c r="E20" s="318"/>
      <c r="F20" s="186"/>
      <c r="G20" s="318"/>
      <c r="H20" s="186"/>
      <c r="I20" s="318"/>
      <c r="J20" s="319"/>
      <c r="K20" s="318"/>
      <c r="L20" s="186"/>
      <c r="M20" s="318"/>
    </row>
    <row r="21" spans="1:13" s="320" customFormat="1" ht="18.75" x14ac:dyDescent="0.3">
      <c r="A21" s="331" t="s">
        <v>1632</v>
      </c>
      <c r="B21" s="186"/>
      <c r="C21" s="316"/>
      <c r="D21" s="186"/>
      <c r="E21" s="318"/>
      <c r="F21" s="186"/>
      <c r="G21" s="318"/>
      <c r="H21" s="186"/>
      <c r="I21" s="318"/>
      <c r="J21" s="319"/>
      <c r="K21" s="318"/>
      <c r="L21" s="186"/>
      <c r="M21" s="318"/>
    </row>
    <row r="22" spans="1:13" ht="18.75" x14ac:dyDescent="0.3">
      <c r="A22" s="317" t="s">
        <v>1676</v>
      </c>
      <c r="B22" s="186">
        <v>3</v>
      </c>
      <c r="C22" s="316">
        <v>160000</v>
      </c>
      <c r="D22" s="186">
        <v>3</v>
      </c>
      <c r="E22" s="316">
        <v>160000</v>
      </c>
      <c r="F22" s="186">
        <v>3</v>
      </c>
      <c r="G22" s="316">
        <v>160000</v>
      </c>
      <c r="H22" s="186">
        <v>3</v>
      </c>
      <c r="I22" s="316">
        <v>160000</v>
      </c>
      <c r="J22" s="186">
        <v>3</v>
      </c>
      <c r="K22" s="316">
        <v>160000</v>
      </c>
      <c r="L22" s="186">
        <f>B22+D22+F22+H22+J22</f>
        <v>15</v>
      </c>
      <c r="M22" s="316">
        <f>C22+E22+G22+I22+K22</f>
        <v>800000</v>
      </c>
    </row>
    <row r="23" spans="1:13" s="320" customFormat="1" ht="18.75" x14ac:dyDescent="0.3">
      <c r="A23" s="317" t="s">
        <v>1633</v>
      </c>
      <c r="B23" s="186"/>
      <c r="C23" s="316"/>
      <c r="D23" s="186"/>
      <c r="E23" s="318"/>
      <c r="F23" s="186"/>
      <c r="G23" s="318"/>
      <c r="H23" s="186"/>
      <c r="I23" s="318"/>
      <c r="J23" s="319"/>
      <c r="K23" s="318"/>
      <c r="L23" s="186"/>
      <c r="M23" s="318"/>
    </row>
    <row r="24" spans="1:13" s="320" customFormat="1" ht="18.75" x14ac:dyDescent="0.3">
      <c r="A24" s="317" t="s">
        <v>1634</v>
      </c>
      <c r="B24" s="186"/>
      <c r="C24" s="316"/>
      <c r="D24" s="186"/>
      <c r="E24" s="318"/>
      <c r="F24" s="186"/>
      <c r="G24" s="318"/>
      <c r="H24" s="186"/>
      <c r="I24" s="318"/>
      <c r="J24" s="319"/>
      <c r="K24" s="318"/>
      <c r="L24" s="186"/>
      <c r="M24" s="318"/>
    </row>
    <row r="25" spans="1:13" s="320" customFormat="1" ht="18.75" x14ac:dyDescent="0.3">
      <c r="A25" s="317" t="s">
        <v>1677</v>
      </c>
      <c r="B25" s="186"/>
      <c r="C25" s="316"/>
      <c r="D25" s="186"/>
      <c r="E25" s="318"/>
      <c r="F25" s="186"/>
      <c r="G25" s="318"/>
      <c r="H25" s="186"/>
      <c r="I25" s="318"/>
      <c r="J25" s="319"/>
      <c r="K25" s="318"/>
      <c r="L25" s="186"/>
      <c r="M25" s="318"/>
    </row>
    <row r="26" spans="1:13" s="320" customFormat="1" ht="18.75" x14ac:dyDescent="0.3">
      <c r="A26" s="317" t="s">
        <v>1635</v>
      </c>
      <c r="B26" s="186"/>
      <c r="C26" s="316"/>
      <c r="D26" s="186"/>
      <c r="E26" s="318"/>
      <c r="F26" s="186"/>
      <c r="G26" s="318"/>
      <c r="H26" s="186"/>
      <c r="I26" s="318"/>
      <c r="J26" s="319"/>
      <c r="K26" s="318"/>
      <c r="L26" s="186"/>
      <c r="M26" s="318"/>
    </row>
    <row r="27" spans="1:13" s="320" customFormat="1" ht="18.75" x14ac:dyDescent="0.3">
      <c r="A27" s="317" t="s">
        <v>1670</v>
      </c>
      <c r="B27" s="186">
        <v>1</v>
      </c>
      <c r="C27" s="316">
        <v>10000</v>
      </c>
      <c r="D27" s="186">
        <v>1</v>
      </c>
      <c r="E27" s="316">
        <v>10000</v>
      </c>
      <c r="F27" s="186">
        <v>1</v>
      </c>
      <c r="G27" s="316">
        <v>10000</v>
      </c>
      <c r="H27" s="186">
        <v>1</v>
      </c>
      <c r="I27" s="316">
        <v>10000</v>
      </c>
      <c r="J27" s="186">
        <v>1</v>
      </c>
      <c r="K27" s="316">
        <v>10000</v>
      </c>
      <c r="L27" s="186">
        <f t="shared" ref="L27:M29" si="1">B27+D27+F27+H27+J27</f>
        <v>5</v>
      </c>
      <c r="M27" s="318">
        <f t="shared" si="1"/>
        <v>50000</v>
      </c>
    </row>
    <row r="28" spans="1:13" s="320" customFormat="1" ht="18.75" x14ac:dyDescent="0.3">
      <c r="A28" s="317" t="s">
        <v>1683</v>
      </c>
      <c r="B28" s="186">
        <v>1</v>
      </c>
      <c r="C28" s="316">
        <v>20000</v>
      </c>
      <c r="D28" s="186">
        <v>1</v>
      </c>
      <c r="E28" s="316">
        <v>20000</v>
      </c>
      <c r="F28" s="186">
        <v>1</v>
      </c>
      <c r="G28" s="316">
        <v>20000</v>
      </c>
      <c r="H28" s="186">
        <v>1</v>
      </c>
      <c r="I28" s="316">
        <v>20000</v>
      </c>
      <c r="J28" s="186">
        <v>1</v>
      </c>
      <c r="K28" s="316">
        <v>20000</v>
      </c>
      <c r="L28" s="186">
        <f t="shared" si="1"/>
        <v>5</v>
      </c>
      <c r="M28" s="318">
        <f t="shared" si="1"/>
        <v>100000</v>
      </c>
    </row>
    <row r="29" spans="1:13" s="320" customFormat="1" ht="18.75" x14ac:dyDescent="0.3">
      <c r="A29" s="336" t="s">
        <v>1686</v>
      </c>
      <c r="B29" s="187">
        <v>1</v>
      </c>
      <c r="C29" s="337">
        <v>5000</v>
      </c>
      <c r="D29" s="187">
        <v>1</v>
      </c>
      <c r="E29" s="337">
        <v>5000</v>
      </c>
      <c r="F29" s="187">
        <v>1</v>
      </c>
      <c r="G29" s="337">
        <v>5000</v>
      </c>
      <c r="H29" s="187">
        <v>1</v>
      </c>
      <c r="I29" s="337">
        <v>5000</v>
      </c>
      <c r="J29" s="187">
        <v>1</v>
      </c>
      <c r="K29" s="337">
        <v>5000</v>
      </c>
      <c r="L29" s="187">
        <f t="shared" si="1"/>
        <v>5</v>
      </c>
      <c r="M29" s="338">
        <f t="shared" si="1"/>
        <v>25000</v>
      </c>
    </row>
    <row r="30" spans="1:13" ht="19.5" x14ac:dyDescent="0.3">
      <c r="A30" s="310" t="s">
        <v>1</v>
      </c>
      <c r="B30" s="342" t="s">
        <v>8</v>
      </c>
      <c r="C30" s="342"/>
      <c r="D30" s="342" t="s">
        <v>12</v>
      </c>
      <c r="E30" s="342"/>
      <c r="F30" s="342" t="s">
        <v>13</v>
      </c>
      <c r="G30" s="342"/>
      <c r="H30" s="342" t="s">
        <v>14</v>
      </c>
      <c r="I30" s="342"/>
      <c r="J30" s="343" t="s">
        <v>15</v>
      </c>
      <c r="K30" s="344"/>
      <c r="L30" s="340" t="s">
        <v>2</v>
      </c>
      <c r="M30" s="341"/>
    </row>
    <row r="31" spans="1:13" ht="19.5" x14ac:dyDescent="0.3">
      <c r="A31" s="311" t="s">
        <v>1610</v>
      </c>
      <c r="B31" s="329" t="s">
        <v>3</v>
      </c>
      <c r="C31" s="312" t="s">
        <v>4</v>
      </c>
      <c r="D31" s="329" t="s">
        <v>3</v>
      </c>
      <c r="E31" s="312" t="s">
        <v>4</v>
      </c>
      <c r="F31" s="329" t="s">
        <v>3</v>
      </c>
      <c r="G31" s="312" t="s">
        <v>4</v>
      </c>
      <c r="H31" s="329" t="s">
        <v>3</v>
      </c>
      <c r="I31" s="312" t="s">
        <v>4</v>
      </c>
      <c r="J31" s="329" t="s">
        <v>3</v>
      </c>
      <c r="K31" s="312" t="s">
        <v>4</v>
      </c>
      <c r="L31" s="329" t="s">
        <v>3</v>
      </c>
      <c r="M31" s="312" t="s">
        <v>4</v>
      </c>
    </row>
    <row r="32" spans="1:13" ht="19.5" x14ac:dyDescent="0.3">
      <c r="A32" s="313" t="s">
        <v>1611</v>
      </c>
      <c r="B32" s="330" t="s">
        <v>5</v>
      </c>
      <c r="C32" s="314" t="s">
        <v>6</v>
      </c>
      <c r="D32" s="330" t="s">
        <v>5</v>
      </c>
      <c r="E32" s="314" t="s">
        <v>6</v>
      </c>
      <c r="F32" s="330" t="s">
        <v>5</v>
      </c>
      <c r="G32" s="314" t="s">
        <v>6</v>
      </c>
      <c r="H32" s="330" t="s">
        <v>5</v>
      </c>
      <c r="I32" s="314" t="s">
        <v>6</v>
      </c>
      <c r="J32" s="330" t="s">
        <v>5</v>
      </c>
      <c r="K32" s="314" t="s">
        <v>6</v>
      </c>
      <c r="L32" s="330" t="s">
        <v>5</v>
      </c>
      <c r="M32" s="314" t="s">
        <v>6</v>
      </c>
    </row>
    <row r="33" spans="1:13" s="320" customFormat="1" ht="18.75" x14ac:dyDescent="0.3">
      <c r="A33" s="317" t="s">
        <v>1636</v>
      </c>
      <c r="B33" s="186"/>
      <c r="C33" s="316"/>
      <c r="D33" s="186"/>
      <c r="E33" s="318"/>
      <c r="F33" s="186"/>
      <c r="G33" s="318"/>
      <c r="H33" s="186"/>
      <c r="I33" s="318"/>
      <c r="J33" s="319"/>
      <c r="K33" s="318"/>
      <c r="L33" s="186"/>
      <c r="M33" s="318"/>
    </row>
    <row r="34" spans="1:13" s="320" customFormat="1" ht="18.75" x14ac:dyDescent="0.3">
      <c r="A34" s="317" t="s">
        <v>1637</v>
      </c>
      <c r="B34" s="186"/>
      <c r="C34" s="316"/>
      <c r="D34" s="186"/>
      <c r="E34" s="318"/>
      <c r="F34" s="186"/>
      <c r="G34" s="318"/>
      <c r="H34" s="186"/>
      <c r="I34" s="318"/>
      <c r="J34" s="319"/>
      <c r="K34" s="318"/>
      <c r="L34" s="186"/>
      <c r="M34" s="318"/>
    </row>
    <row r="35" spans="1:13" ht="18.75" x14ac:dyDescent="0.3">
      <c r="A35" s="317" t="s">
        <v>1687</v>
      </c>
      <c r="B35" s="186">
        <v>1</v>
      </c>
      <c r="C35" s="316">
        <v>30000</v>
      </c>
      <c r="D35" s="186">
        <v>1</v>
      </c>
      <c r="E35" s="316">
        <v>30000</v>
      </c>
      <c r="F35" s="186">
        <v>1</v>
      </c>
      <c r="G35" s="316">
        <v>30000</v>
      </c>
      <c r="H35" s="186">
        <v>1</v>
      </c>
      <c r="I35" s="316">
        <v>30000</v>
      </c>
      <c r="J35" s="186">
        <v>1</v>
      </c>
      <c r="K35" s="316">
        <v>30000</v>
      </c>
      <c r="L35" s="186">
        <f>B35+D35+F35+H35+J35</f>
        <v>5</v>
      </c>
      <c r="M35" s="316">
        <f>C35+E35+G35+I35+K35</f>
        <v>150000</v>
      </c>
    </row>
    <row r="36" spans="1:13" s="320" customFormat="1" ht="18.75" x14ac:dyDescent="0.3">
      <c r="A36" s="317" t="s">
        <v>1638</v>
      </c>
      <c r="B36" s="186"/>
      <c r="C36" s="316"/>
      <c r="D36" s="186"/>
      <c r="E36" s="318"/>
      <c r="F36" s="186"/>
      <c r="G36" s="318"/>
      <c r="H36" s="186"/>
      <c r="I36" s="318"/>
      <c r="J36" s="319"/>
      <c r="K36" s="318"/>
      <c r="L36" s="186"/>
      <c r="M36" s="318"/>
    </row>
    <row r="37" spans="1:13" ht="18.75" x14ac:dyDescent="0.3">
      <c r="A37" s="317" t="s">
        <v>1679</v>
      </c>
      <c r="B37" s="186">
        <v>5</v>
      </c>
      <c r="C37" s="316">
        <v>140000</v>
      </c>
      <c r="D37" s="186">
        <v>5</v>
      </c>
      <c r="E37" s="316">
        <v>140000</v>
      </c>
      <c r="F37" s="186">
        <v>5</v>
      </c>
      <c r="G37" s="316">
        <v>140000</v>
      </c>
      <c r="H37" s="186">
        <v>5</v>
      </c>
      <c r="I37" s="316">
        <v>140000</v>
      </c>
      <c r="J37" s="186">
        <v>5</v>
      </c>
      <c r="K37" s="316">
        <v>140000</v>
      </c>
      <c r="L37" s="186">
        <f>B37+D37+F37+H37+J37</f>
        <v>25</v>
      </c>
      <c r="M37" s="316">
        <f>C37+E37+G37+I37+K37</f>
        <v>700000</v>
      </c>
    </row>
    <row r="38" spans="1:13" ht="18.75" x14ac:dyDescent="0.3">
      <c r="A38" s="317" t="s">
        <v>1675</v>
      </c>
      <c r="B38" s="186"/>
      <c r="C38" s="316"/>
      <c r="D38" s="186"/>
      <c r="E38" s="316"/>
      <c r="F38" s="186"/>
      <c r="G38" s="316"/>
      <c r="H38" s="186"/>
      <c r="I38" s="316"/>
      <c r="J38" s="186"/>
      <c r="K38" s="316"/>
      <c r="L38" s="186"/>
      <c r="M38" s="316"/>
    </row>
    <row r="39" spans="1:13" s="320" customFormat="1" ht="18.75" x14ac:dyDescent="0.3">
      <c r="A39" s="317" t="s">
        <v>1639</v>
      </c>
      <c r="B39" s="186"/>
      <c r="C39" s="316"/>
      <c r="D39" s="186"/>
      <c r="E39" s="318"/>
      <c r="F39" s="186"/>
      <c r="G39" s="318"/>
      <c r="H39" s="186"/>
      <c r="I39" s="318"/>
      <c r="J39" s="319"/>
      <c r="K39" s="318"/>
      <c r="L39" s="186"/>
      <c r="M39" s="318"/>
    </row>
    <row r="40" spans="1:13" s="320" customFormat="1" ht="18.75" x14ac:dyDescent="0.3">
      <c r="A40" s="317" t="s">
        <v>1640</v>
      </c>
      <c r="B40" s="186"/>
      <c r="C40" s="316"/>
      <c r="D40" s="186"/>
      <c r="E40" s="318"/>
      <c r="F40" s="186"/>
      <c r="G40" s="318"/>
      <c r="H40" s="186"/>
      <c r="I40" s="318"/>
      <c r="J40" s="319"/>
      <c r="K40" s="318"/>
      <c r="L40" s="186"/>
      <c r="M40" s="318"/>
    </row>
    <row r="41" spans="1:13" s="320" customFormat="1" ht="18.75" x14ac:dyDescent="0.3">
      <c r="A41" s="331" t="s">
        <v>1641</v>
      </c>
      <c r="B41" s="186"/>
      <c r="C41" s="316"/>
      <c r="D41" s="186"/>
      <c r="E41" s="318"/>
      <c r="F41" s="186"/>
      <c r="G41" s="318"/>
      <c r="H41" s="186"/>
      <c r="I41" s="318"/>
      <c r="J41" s="319"/>
      <c r="K41" s="318"/>
      <c r="L41" s="186"/>
      <c r="M41" s="318"/>
    </row>
    <row r="42" spans="1:13" ht="18.75" x14ac:dyDescent="0.3">
      <c r="A42" s="317" t="s">
        <v>1669</v>
      </c>
      <c r="B42" s="186">
        <v>4</v>
      </c>
      <c r="C42" s="316">
        <v>230000</v>
      </c>
      <c r="D42" s="186">
        <v>4</v>
      </c>
      <c r="E42" s="316">
        <v>230000</v>
      </c>
      <c r="F42" s="186">
        <v>4</v>
      </c>
      <c r="G42" s="316">
        <v>230000</v>
      </c>
      <c r="H42" s="186">
        <v>4</v>
      </c>
      <c r="I42" s="316">
        <v>230000</v>
      </c>
      <c r="J42" s="186">
        <v>4</v>
      </c>
      <c r="K42" s="316">
        <v>230000</v>
      </c>
      <c r="L42" s="186">
        <f>B42+D42+F42+H42+J42</f>
        <v>20</v>
      </c>
      <c r="M42" s="316">
        <f>C42+E42+G42+I42+K42</f>
        <v>1150000</v>
      </c>
    </row>
    <row r="43" spans="1:13" ht="19.5" x14ac:dyDescent="0.3">
      <c r="A43" s="150" t="s">
        <v>7</v>
      </c>
      <c r="B43" s="321">
        <f>B22+B27+B28+B29+B35+B37+B42</f>
        <v>16</v>
      </c>
      <c r="C43" s="322">
        <f>C22+C27+C28+C29+C35+C37+C42</f>
        <v>595000</v>
      </c>
      <c r="D43" s="321">
        <f>D22+D27+D28+D29+D35+D37+D42</f>
        <v>16</v>
      </c>
      <c r="E43" s="323">
        <f>E22+E27+E28+E29+E35+E37+E42</f>
        <v>595000</v>
      </c>
      <c r="F43" s="321">
        <f>F22+F27+F28+F29+F35+F37+F42</f>
        <v>16</v>
      </c>
      <c r="G43" s="323">
        <f>G22+G27+G28+G29+G35+G37+G42</f>
        <v>595000</v>
      </c>
      <c r="H43" s="321">
        <f>H22+H27+H28+H29+H35+H37+H42</f>
        <v>16</v>
      </c>
      <c r="I43" s="323">
        <f>I22+I27+I28+I29+I35+I37+I42</f>
        <v>595000</v>
      </c>
      <c r="J43" s="321">
        <f>J22+J27+J29+J28+J35+J37+J42</f>
        <v>16</v>
      </c>
      <c r="K43" s="323">
        <f>K22+K27+K28+K29+K35+K37+K42</f>
        <v>595000</v>
      </c>
      <c r="L43" s="321">
        <f>L22+L27+L28+L29+L35+L37+L42</f>
        <v>80</v>
      </c>
      <c r="M43" s="322">
        <f>M22+M27+M28+M29+M35+M37+M42</f>
        <v>2975000</v>
      </c>
    </row>
    <row r="44" spans="1:13" ht="18.75" x14ac:dyDescent="0.3">
      <c r="A44" s="315" t="s">
        <v>1617</v>
      </c>
      <c r="B44" s="186"/>
      <c r="C44" s="316"/>
      <c r="D44" s="186"/>
      <c r="E44" s="186"/>
      <c r="F44" s="186"/>
      <c r="G44" s="186"/>
      <c r="H44" s="186"/>
      <c r="I44" s="186"/>
      <c r="J44" s="186"/>
      <c r="K44" s="186"/>
      <c r="L44" s="186"/>
      <c r="M44" s="316"/>
    </row>
    <row r="45" spans="1:13" ht="18.75" x14ac:dyDescent="0.3">
      <c r="A45" s="315" t="s">
        <v>1618</v>
      </c>
      <c r="B45" s="186"/>
      <c r="C45" s="316"/>
      <c r="D45" s="186"/>
      <c r="E45" s="186"/>
      <c r="F45" s="186"/>
      <c r="G45" s="186"/>
      <c r="H45" s="186"/>
      <c r="I45" s="186"/>
      <c r="J45" s="186"/>
      <c r="K45" s="186"/>
      <c r="L45" s="186"/>
      <c r="M45" s="316"/>
    </row>
    <row r="46" spans="1:13" s="320" customFormat="1" ht="18.75" x14ac:dyDescent="0.3">
      <c r="A46" s="317" t="s">
        <v>1619</v>
      </c>
      <c r="B46" s="186"/>
      <c r="C46" s="316"/>
      <c r="D46" s="186"/>
      <c r="E46" s="318"/>
      <c r="F46" s="186"/>
      <c r="G46" s="318"/>
      <c r="H46" s="186"/>
      <c r="I46" s="318"/>
      <c r="J46" s="319"/>
      <c r="K46" s="318"/>
      <c r="L46" s="186"/>
      <c r="M46" s="318"/>
    </row>
    <row r="47" spans="1:13" s="320" customFormat="1" ht="18.75" x14ac:dyDescent="0.3">
      <c r="A47" s="317" t="s">
        <v>1620</v>
      </c>
      <c r="B47" s="186"/>
      <c r="C47" s="316"/>
      <c r="D47" s="186"/>
      <c r="E47" s="318"/>
      <c r="F47" s="186"/>
      <c r="G47" s="318"/>
      <c r="H47" s="186"/>
      <c r="I47" s="318"/>
      <c r="J47" s="319"/>
      <c r="K47" s="318"/>
      <c r="L47" s="186"/>
      <c r="M47" s="318"/>
    </row>
    <row r="48" spans="1:13" ht="18.75" x14ac:dyDescent="0.3">
      <c r="A48" s="317" t="s">
        <v>1668</v>
      </c>
      <c r="B48" s="186">
        <v>19</v>
      </c>
      <c r="C48" s="316">
        <v>1325000</v>
      </c>
      <c r="D48" s="186">
        <v>19</v>
      </c>
      <c r="E48" s="316">
        <v>1325000</v>
      </c>
      <c r="F48" s="186">
        <v>19</v>
      </c>
      <c r="G48" s="316">
        <v>1325000</v>
      </c>
      <c r="H48" s="186">
        <v>19</v>
      </c>
      <c r="I48" s="316">
        <v>1325000</v>
      </c>
      <c r="J48" s="186">
        <v>19</v>
      </c>
      <c r="K48" s="316">
        <v>1325000</v>
      </c>
      <c r="L48" s="186">
        <f>B48+D48+F48+H48+J48</f>
        <v>95</v>
      </c>
      <c r="M48" s="316">
        <f>C48+E48+G48+I48+K48</f>
        <v>6625000</v>
      </c>
    </row>
    <row r="49" spans="1:13" s="320" customFormat="1" ht="18.75" x14ac:dyDescent="0.3">
      <c r="A49" s="317" t="s">
        <v>1642</v>
      </c>
      <c r="B49" s="186"/>
      <c r="C49" s="316"/>
      <c r="D49" s="186"/>
      <c r="E49" s="318"/>
      <c r="F49" s="186"/>
      <c r="G49" s="318"/>
      <c r="H49" s="186"/>
      <c r="I49" s="318"/>
      <c r="J49" s="319"/>
      <c r="K49" s="318"/>
      <c r="L49" s="186"/>
      <c r="M49" s="318"/>
    </row>
    <row r="50" spans="1:13" s="320" customFormat="1" ht="18.75" x14ac:dyDescent="0.3">
      <c r="A50" s="317" t="s">
        <v>1643</v>
      </c>
      <c r="B50" s="186"/>
      <c r="C50" s="316"/>
      <c r="D50" s="186"/>
      <c r="E50" s="318"/>
      <c r="F50" s="186"/>
      <c r="G50" s="318"/>
      <c r="H50" s="186"/>
      <c r="I50" s="318"/>
      <c r="J50" s="319"/>
      <c r="K50" s="318"/>
      <c r="L50" s="186"/>
      <c r="M50" s="318"/>
    </row>
    <row r="51" spans="1:13" s="320" customFormat="1" ht="18.75" x14ac:dyDescent="0.3">
      <c r="A51" s="317" t="s">
        <v>1644</v>
      </c>
      <c r="B51" s="186"/>
      <c r="C51" s="316"/>
      <c r="D51" s="186"/>
      <c r="E51" s="318"/>
      <c r="F51" s="186"/>
      <c r="G51" s="318"/>
      <c r="H51" s="186"/>
      <c r="I51" s="318"/>
      <c r="J51" s="319"/>
      <c r="K51" s="318"/>
      <c r="L51" s="186"/>
      <c r="M51" s="318"/>
    </row>
    <row r="52" spans="1:13" ht="18.75" x14ac:dyDescent="0.3">
      <c r="A52" s="317" t="s">
        <v>1670</v>
      </c>
      <c r="B52" s="186">
        <v>6</v>
      </c>
      <c r="C52" s="316">
        <v>320000</v>
      </c>
      <c r="D52" s="186">
        <v>6</v>
      </c>
      <c r="E52" s="316">
        <v>320000</v>
      </c>
      <c r="F52" s="186">
        <v>6</v>
      </c>
      <c r="G52" s="316">
        <v>320000</v>
      </c>
      <c r="H52" s="186">
        <v>6</v>
      </c>
      <c r="I52" s="316">
        <v>320000</v>
      </c>
      <c r="J52" s="186">
        <v>6</v>
      </c>
      <c r="K52" s="316">
        <v>320000</v>
      </c>
      <c r="L52" s="186">
        <f>B52+D52+F52+H52+J52</f>
        <v>30</v>
      </c>
      <c r="M52" s="316">
        <f>C52+E52+G52+I52+K52</f>
        <v>1600000</v>
      </c>
    </row>
    <row r="53" spans="1:13" ht="18.75" x14ac:dyDescent="0.3">
      <c r="A53" s="317" t="s">
        <v>1684</v>
      </c>
      <c r="B53" s="186">
        <v>4</v>
      </c>
      <c r="C53" s="316">
        <v>105000</v>
      </c>
      <c r="D53" s="186">
        <v>4</v>
      </c>
      <c r="E53" s="316">
        <v>105000</v>
      </c>
      <c r="F53" s="186">
        <v>4</v>
      </c>
      <c r="G53" s="316">
        <v>105000</v>
      </c>
      <c r="H53" s="186">
        <v>4</v>
      </c>
      <c r="I53" s="316">
        <v>105000</v>
      </c>
      <c r="J53" s="186">
        <v>4</v>
      </c>
      <c r="K53" s="316">
        <v>105000</v>
      </c>
      <c r="L53" s="186">
        <f>B53+D53+F53+H53+J53</f>
        <v>20</v>
      </c>
      <c r="M53" s="316">
        <f>C53+E53+G53+I53+K53</f>
        <v>525000</v>
      </c>
    </row>
    <row r="54" spans="1:13" ht="18.75" x14ac:dyDescent="0.3">
      <c r="A54" s="317" t="s">
        <v>1675</v>
      </c>
      <c r="B54" s="186"/>
      <c r="C54" s="316"/>
      <c r="D54" s="186"/>
      <c r="E54" s="316"/>
      <c r="F54" s="186"/>
      <c r="G54" s="316"/>
      <c r="H54" s="186"/>
      <c r="I54" s="316"/>
      <c r="J54" s="186"/>
      <c r="K54" s="316"/>
      <c r="L54" s="186"/>
      <c r="M54" s="316"/>
    </row>
    <row r="55" spans="1:13" s="320" customFormat="1" ht="18.75" x14ac:dyDescent="0.3">
      <c r="A55" s="317" t="s">
        <v>1680</v>
      </c>
      <c r="B55" s="186"/>
      <c r="C55" s="316"/>
      <c r="D55" s="186"/>
      <c r="E55" s="318"/>
      <c r="F55" s="186"/>
      <c r="G55" s="318"/>
      <c r="H55" s="186"/>
      <c r="I55" s="318"/>
      <c r="J55" s="319"/>
      <c r="K55" s="318"/>
      <c r="L55" s="186"/>
      <c r="M55" s="318"/>
    </row>
    <row r="56" spans="1:13" s="320" customFormat="1" ht="18.75" x14ac:dyDescent="0.3">
      <c r="A56" s="317" t="s">
        <v>1681</v>
      </c>
      <c r="B56" s="186"/>
      <c r="C56" s="316"/>
      <c r="D56" s="186"/>
      <c r="E56" s="318"/>
      <c r="F56" s="186"/>
      <c r="G56" s="318"/>
      <c r="H56" s="186"/>
      <c r="I56" s="318"/>
      <c r="J56" s="319"/>
      <c r="K56" s="318"/>
      <c r="L56" s="186"/>
      <c r="M56" s="318"/>
    </row>
    <row r="57" spans="1:13" s="320" customFormat="1" ht="18.75" x14ac:dyDescent="0.3">
      <c r="A57" s="317" t="s">
        <v>1682</v>
      </c>
      <c r="B57" s="186"/>
      <c r="C57" s="316"/>
      <c r="D57" s="186"/>
      <c r="E57" s="318"/>
      <c r="F57" s="186"/>
      <c r="G57" s="318"/>
      <c r="H57" s="186"/>
      <c r="I57" s="318"/>
      <c r="J57" s="319"/>
      <c r="K57" s="318"/>
      <c r="L57" s="186"/>
      <c r="M57" s="318"/>
    </row>
    <row r="58" spans="1:13" s="320" customFormat="1" ht="18.75" x14ac:dyDescent="0.3">
      <c r="A58" s="317" t="s">
        <v>1678</v>
      </c>
      <c r="B58" s="186">
        <v>9</v>
      </c>
      <c r="C58" s="316">
        <v>177000</v>
      </c>
      <c r="D58" s="186">
        <v>9</v>
      </c>
      <c r="E58" s="316">
        <v>177000</v>
      </c>
      <c r="F58" s="186">
        <v>9</v>
      </c>
      <c r="G58" s="316">
        <v>177000</v>
      </c>
      <c r="H58" s="186">
        <v>9</v>
      </c>
      <c r="I58" s="316">
        <v>177000</v>
      </c>
      <c r="J58" s="186">
        <v>9</v>
      </c>
      <c r="K58" s="316">
        <v>177000</v>
      </c>
      <c r="L58" s="186">
        <f>B58+D58+F58+H58+J58</f>
        <v>45</v>
      </c>
      <c r="M58" s="318">
        <f>C58+E58+G58+I58+K58</f>
        <v>885000</v>
      </c>
    </row>
    <row r="59" spans="1:13" ht="19.5" x14ac:dyDescent="0.3">
      <c r="A59" s="150" t="s">
        <v>7</v>
      </c>
      <c r="B59" s="321">
        <f t="shared" ref="B59:M59" si="2">SUM(B48:B58)</f>
        <v>38</v>
      </c>
      <c r="C59" s="322">
        <f t="shared" si="2"/>
        <v>1927000</v>
      </c>
      <c r="D59" s="321">
        <f t="shared" si="2"/>
        <v>38</v>
      </c>
      <c r="E59" s="323">
        <f t="shared" si="2"/>
        <v>1927000</v>
      </c>
      <c r="F59" s="321">
        <f t="shared" si="2"/>
        <v>38</v>
      </c>
      <c r="G59" s="323">
        <f t="shared" si="2"/>
        <v>1927000</v>
      </c>
      <c r="H59" s="321">
        <f t="shared" si="2"/>
        <v>38</v>
      </c>
      <c r="I59" s="323">
        <f t="shared" si="2"/>
        <v>1927000</v>
      </c>
      <c r="J59" s="321">
        <f t="shared" si="2"/>
        <v>38</v>
      </c>
      <c r="K59" s="323">
        <f t="shared" si="2"/>
        <v>1927000</v>
      </c>
      <c r="L59" s="321">
        <f t="shared" si="2"/>
        <v>190</v>
      </c>
      <c r="M59" s="322">
        <f t="shared" si="2"/>
        <v>9635000</v>
      </c>
    </row>
    <row r="60" spans="1:13" ht="19.5" x14ac:dyDescent="0.3">
      <c r="A60" s="310" t="s">
        <v>1</v>
      </c>
      <c r="B60" s="342" t="s">
        <v>8</v>
      </c>
      <c r="C60" s="342"/>
      <c r="D60" s="342" t="s">
        <v>12</v>
      </c>
      <c r="E60" s="342"/>
      <c r="F60" s="342" t="s">
        <v>13</v>
      </c>
      <c r="G60" s="342"/>
      <c r="H60" s="342" t="s">
        <v>14</v>
      </c>
      <c r="I60" s="342"/>
      <c r="J60" s="343" t="s">
        <v>15</v>
      </c>
      <c r="K60" s="344"/>
      <c r="L60" s="340" t="s">
        <v>2</v>
      </c>
      <c r="M60" s="341"/>
    </row>
    <row r="61" spans="1:13" ht="19.5" x14ac:dyDescent="0.3">
      <c r="A61" s="311" t="s">
        <v>1610</v>
      </c>
      <c r="B61" s="329" t="s">
        <v>3</v>
      </c>
      <c r="C61" s="312" t="s">
        <v>4</v>
      </c>
      <c r="D61" s="329" t="s">
        <v>3</v>
      </c>
      <c r="E61" s="312" t="s">
        <v>4</v>
      </c>
      <c r="F61" s="329" t="s">
        <v>3</v>
      </c>
      <c r="G61" s="312" t="s">
        <v>4</v>
      </c>
      <c r="H61" s="329" t="s">
        <v>3</v>
      </c>
      <c r="I61" s="312" t="s">
        <v>4</v>
      </c>
      <c r="J61" s="329" t="s">
        <v>3</v>
      </c>
      <c r="K61" s="312" t="s">
        <v>4</v>
      </c>
      <c r="L61" s="329" t="s">
        <v>3</v>
      </c>
      <c r="M61" s="312" t="s">
        <v>4</v>
      </c>
    </row>
    <row r="62" spans="1:13" ht="19.5" x14ac:dyDescent="0.3">
      <c r="A62" s="313" t="s">
        <v>1611</v>
      </c>
      <c r="B62" s="330" t="s">
        <v>5</v>
      </c>
      <c r="C62" s="314" t="s">
        <v>6</v>
      </c>
      <c r="D62" s="330" t="s">
        <v>5</v>
      </c>
      <c r="E62" s="314" t="s">
        <v>6</v>
      </c>
      <c r="F62" s="330" t="s">
        <v>5</v>
      </c>
      <c r="G62" s="314" t="s">
        <v>6</v>
      </c>
      <c r="H62" s="330" t="s">
        <v>5</v>
      </c>
      <c r="I62" s="314" t="s">
        <v>6</v>
      </c>
      <c r="J62" s="330" t="s">
        <v>5</v>
      </c>
      <c r="K62" s="314" t="s">
        <v>6</v>
      </c>
      <c r="L62" s="330" t="s">
        <v>5</v>
      </c>
      <c r="M62" s="314" t="s">
        <v>6</v>
      </c>
    </row>
    <row r="63" spans="1:13" ht="18.75" x14ac:dyDescent="0.3">
      <c r="A63" s="315" t="s">
        <v>1645</v>
      </c>
      <c r="B63" s="186"/>
      <c r="C63" s="316"/>
      <c r="D63" s="186"/>
      <c r="E63" s="186"/>
      <c r="F63" s="186"/>
      <c r="G63" s="186"/>
      <c r="H63" s="186"/>
      <c r="I63" s="186"/>
      <c r="J63" s="186"/>
      <c r="K63" s="186"/>
      <c r="L63" s="186"/>
      <c r="M63" s="316"/>
    </row>
    <row r="64" spans="1:13" s="320" customFormat="1" ht="18.75" x14ac:dyDescent="0.3">
      <c r="A64" s="317" t="s">
        <v>1646</v>
      </c>
      <c r="B64" s="186"/>
      <c r="C64" s="316"/>
      <c r="D64" s="186"/>
      <c r="E64" s="318"/>
      <c r="F64" s="186"/>
      <c r="G64" s="318"/>
      <c r="H64" s="186"/>
      <c r="I64" s="318"/>
      <c r="J64" s="319"/>
      <c r="K64" s="318"/>
      <c r="L64" s="186"/>
      <c r="M64" s="318"/>
    </row>
    <row r="65" spans="1:13" s="320" customFormat="1" ht="18.75" x14ac:dyDescent="0.3">
      <c r="A65" s="317" t="s">
        <v>1647</v>
      </c>
      <c r="B65" s="186"/>
      <c r="C65" s="316"/>
      <c r="D65" s="186"/>
      <c r="E65" s="318"/>
      <c r="F65" s="186"/>
      <c r="G65" s="318"/>
      <c r="H65" s="186"/>
      <c r="I65" s="318"/>
      <c r="J65" s="319"/>
      <c r="K65" s="318"/>
      <c r="L65" s="186"/>
      <c r="M65" s="318"/>
    </row>
    <row r="66" spans="1:13" s="320" customFormat="1" ht="18.75" x14ac:dyDescent="0.3">
      <c r="A66" s="317" t="s">
        <v>1648</v>
      </c>
      <c r="B66" s="186"/>
      <c r="C66" s="316"/>
      <c r="D66" s="186"/>
      <c r="E66" s="318"/>
      <c r="F66" s="186"/>
      <c r="G66" s="318"/>
      <c r="H66" s="186"/>
      <c r="I66" s="318"/>
      <c r="J66" s="319"/>
      <c r="K66" s="318"/>
      <c r="L66" s="186"/>
      <c r="M66" s="318"/>
    </row>
    <row r="67" spans="1:13" ht="18.75" x14ac:dyDescent="0.3">
      <c r="A67" s="317" t="s">
        <v>1670</v>
      </c>
      <c r="B67" s="186">
        <v>1</v>
      </c>
      <c r="C67" s="316">
        <v>10000</v>
      </c>
      <c r="D67" s="186">
        <v>1</v>
      </c>
      <c r="E67" s="316">
        <v>10000</v>
      </c>
      <c r="F67" s="186">
        <v>1</v>
      </c>
      <c r="G67" s="316">
        <v>10000</v>
      </c>
      <c r="H67" s="186">
        <v>1</v>
      </c>
      <c r="I67" s="316">
        <v>10000</v>
      </c>
      <c r="J67" s="186">
        <v>1</v>
      </c>
      <c r="K67" s="316">
        <v>10000</v>
      </c>
      <c r="L67" s="186">
        <f>B67+D67+F67+H67+J67</f>
        <v>5</v>
      </c>
      <c r="M67" s="316">
        <f>C67+E67+G67+I67+K67</f>
        <v>50000</v>
      </c>
    </row>
    <row r="68" spans="1:13" ht="18.75" x14ac:dyDescent="0.3">
      <c r="A68" s="317" t="s">
        <v>1673</v>
      </c>
      <c r="B68" s="186">
        <v>1</v>
      </c>
      <c r="C68" s="316">
        <v>20000</v>
      </c>
      <c r="D68" s="186">
        <v>1</v>
      </c>
      <c r="E68" s="316">
        <v>20000</v>
      </c>
      <c r="F68" s="186">
        <v>1</v>
      </c>
      <c r="G68" s="316">
        <v>20000</v>
      </c>
      <c r="H68" s="186">
        <v>1</v>
      </c>
      <c r="I68" s="316">
        <v>20000</v>
      </c>
      <c r="J68" s="186">
        <v>1</v>
      </c>
      <c r="K68" s="316">
        <v>20000</v>
      </c>
      <c r="L68" s="186">
        <f>B68+D68+F68+H68+J68</f>
        <v>5</v>
      </c>
      <c r="M68" s="316">
        <f>C68+E68+G68+I68+K68</f>
        <v>100000</v>
      </c>
    </row>
    <row r="69" spans="1:13" s="320" customFormat="1" ht="18.75" x14ac:dyDescent="0.3">
      <c r="A69" s="317" t="s">
        <v>1649</v>
      </c>
      <c r="B69" s="186"/>
      <c r="C69" s="316"/>
      <c r="D69" s="186"/>
      <c r="E69" s="318"/>
      <c r="F69" s="186"/>
      <c r="G69" s="318"/>
      <c r="H69" s="186"/>
      <c r="I69" s="318"/>
      <c r="J69" s="319"/>
      <c r="K69" s="318"/>
      <c r="L69" s="186"/>
      <c r="M69" s="318"/>
    </row>
    <row r="70" spans="1:13" s="320" customFormat="1" ht="18.75" x14ac:dyDescent="0.3">
      <c r="A70" s="331" t="s">
        <v>1650</v>
      </c>
      <c r="B70" s="186"/>
      <c r="C70" s="316"/>
      <c r="D70" s="186"/>
      <c r="E70" s="318"/>
      <c r="F70" s="186"/>
      <c r="G70" s="318"/>
      <c r="H70" s="186"/>
      <c r="I70" s="318"/>
      <c r="J70" s="319"/>
      <c r="K70" s="318"/>
      <c r="L70" s="186"/>
      <c r="M70" s="318"/>
    </row>
    <row r="71" spans="1:13" s="320" customFormat="1" ht="18.75" x14ac:dyDescent="0.3">
      <c r="A71" s="331" t="s">
        <v>1651</v>
      </c>
      <c r="B71" s="186"/>
      <c r="C71" s="316"/>
      <c r="D71" s="186"/>
      <c r="E71" s="318"/>
      <c r="F71" s="186"/>
      <c r="G71" s="318"/>
      <c r="H71" s="186"/>
      <c r="I71" s="318"/>
      <c r="J71" s="319"/>
      <c r="K71" s="318"/>
      <c r="L71" s="186"/>
      <c r="M71" s="318"/>
    </row>
    <row r="72" spans="1:13" ht="18.75" x14ac:dyDescent="0.3">
      <c r="A72" s="317" t="s">
        <v>1670</v>
      </c>
      <c r="B72" s="186">
        <v>1</v>
      </c>
      <c r="C72" s="316">
        <v>50000</v>
      </c>
      <c r="D72" s="186">
        <v>1</v>
      </c>
      <c r="E72" s="316">
        <v>50000</v>
      </c>
      <c r="F72" s="186">
        <v>1</v>
      </c>
      <c r="G72" s="316">
        <v>50000</v>
      </c>
      <c r="H72" s="186">
        <v>1</v>
      </c>
      <c r="I72" s="316">
        <v>50000</v>
      </c>
      <c r="J72" s="186">
        <v>1</v>
      </c>
      <c r="K72" s="316">
        <v>50000</v>
      </c>
      <c r="L72" s="186">
        <f>B72+D72+F72+H72+J72</f>
        <v>5</v>
      </c>
      <c r="M72" s="316">
        <f>C72+E72+G72+I72+K72</f>
        <v>250000</v>
      </c>
    </row>
    <row r="73" spans="1:13" ht="19.5" x14ac:dyDescent="0.3">
      <c r="A73" s="150" t="s">
        <v>7</v>
      </c>
      <c r="B73" s="321">
        <f t="shared" ref="B73:M73" si="3">SUM(B67:B72)</f>
        <v>3</v>
      </c>
      <c r="C73" s="322">
        <f t="shared" si="3"/>
        <v>80000</v>
      </c>
      <c r="D73" s="321">
        <f t="shared" si="3"/>
        <v>3</v>
      </c>
      <c r="E73" s="323">
        <f t="shared" si="3"/>
        <v>80000</v>
      </c>
      <c r="F73" s="321">
        <f t="shared" si="3"/>
        <v>3</v>
      </c>
      <c r="G73" s="323">
        <f t="shared" si="3"/>
        <v>80000</v>
      </c>
      <c r="H73" s="321">
        <f t="shared" si="3"/>
        <v>3</v>
      </c>
      <c r="I73" s="323">
        <f t="shared" si="3"/>
        <v>80000</v>
      </c>
      <c r="J73" s="321">
        <f t="shared" si="3"/>
        <v>3</v>
      </c>
      <c r="K73" s="323">
        <f t="shared" si="3"/>
        <v>80000</v>
      </c>
      <c r="L73" s="321">
        <f t="shared" si="3"/>
        <v>15</v>
      </c>
      <c r="M73" s="322">
        <f t="shared" si="3"/>
        <v>400000</v>
      </c>
    </row>
    <row r="74" spans="1:13" ht="18.75" x14ac:dyDescent="0.3">
      <c r="A74" s="334" t="s">
        <v>1621</v>
      </c>
      <c r="B74" s="293"/>
      <c r="C74" s="335"/>
      <c r="D74" s="293"/>
      <c r="E74" s="293"/>
      <c r="F74" s="293"/>
      <c r="G74" s="293"/>
      <c r="H74" s="293"/>
      <c r="I74" s="293"/>
      <c r="J74" s="293"/>
      <c r="K74" s="293"/>
      <c r="L74" s="293"/>
      <c r="M74" s="335"/>
    </row>
    <row r="75" spans="1:13" ht="18.75" x14ac:dyDescent="0.3">
      <c r="A75" s="315" t="s">
        <v>1125</v>
      </c>
      <c r="B75" s="186"/>
      <c r="C75" s="316"/>
      <c r="D75" s="186"/>
      <c r="E75" s="186"/>
      <c r="F75" s="186"/>
      <c r="G75" s="186"/>
      <c r="H75" s="186"/>
      <c r="I75" s="186"/>
      <c r="J75" s="186"/>
      <c r="K75" s="186"/>
      <c r="L75" s="186"/>
      <c r="M75" s="316"/>
    </row>
    <row r="76" spans="1:13" s="320" customFormat="1" ht="18.75" x14ac:dyDescent="0.3">
      <c r="A76" s="317" t="s">
        <v>1652</v>
      </c>
      <c r="B76" s="186"/>
      <c r="C76" s="316"/>
      <c r="D76" s="186"/>
      <c r="E76" s="318"/>
      <c r="F76" s="186"/>
      <c r="G76" s="318"/>
      <c r="H76" s="186"/>
      <c r="I76" s="318"/>
      <c r="J76" s="319"/>
      <c r="K76" s="318"/>
      <c r="L76" s="186"/>
      <c r="M76" s="318"/>
    </row>
    <row r="77" spans="1:13" s="320" customFormat="1" ht="18.75" x14ac:dyDescent="0.3">
      <c r="A77" s="317" t="s">
        <v>1653</v>
      </c>
      <c r="B77" s="186"/>
      <c r="C77" s="316"/>
      <c r="D77" s="186"/>
      <c r="E77" s="318"/>
      <c r="F77" s="186"/>
      <c r="G77" s="318"/>
      <c r="H77" s="186"/>
      <c r="I77" s="318"/>
      <c r="J77" s="319"/>
      <c r="K77" s="318"/>
      <c r="L77" s="186"/>
      <c r="M77" s="318"/>
    </row>
    <row r="78" spans="1:13" s="320" customFormat="1" ht="18.75" x14ac:dyDescent="0.3">
      <c r="A78" s="317" t="s">
        <v>1687</v>
      </c>
      <c r="B78" s="186">
        <v>1</v>
      </c>
      <c r="C78" s="316">
        <v>5000</v>
      </c>
      <c r="D78" s="186">
        <v>1</v>
      </c>
      <c r="E78" s="316">
        <v>5000</v>
      </c>
      <c r="F78" s="186">
        <v>1</v>
      </c>
      <c r="G78" s="316">
        <v>5000</v>
      </c>
      <c r="H78" s="186">
        <v>1</v>
      </c>
      <c r="I78" s="316">
        <v>5000</v>
      </c>
      <c r="J78" s="186">
        <v>1</v>
      </c>
      <c r="K78" s="316">
        <v>5000</v>
      </c>
      <c r="L78" s="186">
        <f>B78+D78+F78+H78+J78</f>
        <v>5</v>
      </c>
      <c r="M78" s="318">
        <f>C78+E78+G78+I78+K78</f>
        <v>25000</v>
      </c>
    </row>
    <row r="79" spans="1:13" s="320" customFormat="1" ht="18.75" x14ac:dyDescent="0.3">
      <c r="A79" s="317" t="s">
        <v>1688</v>
      </c>
      <c r="B79" s="186">
        <v>1</v>
      </c>
      <c r="C79" s="316">
        <v>200000</v>
      </c>
      <c r="D79" s="186">
        <v>1</v>
      </c>
      <c r="E79" s="316">
        <v>200000</v>
      </c>
      <c r="F79" s="186">
        <v>1</v>
      </c>
      <c r="G79" s="316">
        <v>200000</v>
      </c>
      <c r="H79" s="186">
        <v>1</v>
      </c>
      <c r="I79" s="316">
        <v>200000</v>
      </c>
      <c r="J79" s="186">
        <v>1</v>
      </c>
      <c r="K79" s="316">
        <v>200000</v>
      </c>
      <c r="L79" s="186">
        <f>D79+F79+H79+J79+B79</f>
        <v>5</v>
      </c>
      <c r="M79" s="318">
        <f>E79+G79+I79+K79+C79</f>
        <v>1000000</v>
      </c>
    </row>
    <row r="80" spans="1:13" s="320" customFormat="1" ht="18.75" x14ac:dyDescent="0.3">
      <c r="A80" s="317" t="s">
        <v>1686</v>
      </c>
      <c r="B80" s="186">
        <v>1</v>
      </c>
      <c r="C80" s="316">
        <v>3000</v>
      </c>
      <c r="D80" s="186">
        <v>1</v>
      </c>
      <c r="E80" s="316">
        <v>3000</v>
      </c>
      <c r="F80" s="186">
        <v>1</v>
      </c>
      <c r="G80" s="316">
        <v>3000</v>
      </c>
      <c r="H80" s="186">
        <v>1</v>
      </c>
      <c r="I80" s="316">
        <v>3000</v>
      </c>
      <c r="J80" s="186">
        <v>1</v>
      </c>
      <c r="K80" s="316">
        <v>3000</v>
      </c>
      <c r="L80" s="186">
        <f>B80+D80+F80+H80+J80</f>
        <v>5</v>
      </c>
      <c r="M80" s="318">
        <f>C80+E80+G80+I80+K80</f>
        <v>15000</v>
      </c>
    </row>
    <row r="81" spans="1:13" s="320" customFormat="1" ht="18.75" x14ac:dyDescent="0.3">
      <c r="A81" s="317" t="s">
        <v>1689</v>
      </c>
      <c r="B81" s="186">
        <v>3</v>
      </c>
      <c r="C81" s="316">
        <v>36000</v>
      </c>
      <c r="D81" s="186">
        <v>3</v>
      </c>
      <c r="E81" s="316">
        <v>36000</v>
      </c>
      <c r="F81" s="186">
        <v>3</v>
      </c>
      <c r="G81" s="316">
        <v>36000</v>
      </c>
      <c r="H81" s="186">
        <v>3</v>
      </c>
      <c r="I81" s="316">
        <v>36000</v>
      </c>
      <c r="J81" s="186">
        <v>3</v>
      </c>
      <c r="K81" s="316">
        <v>36000</v>
      </c>
      <c r="L81" s="186">
        <f>B81+D81+F81+H81+J81</f>
        <v>15</v>
      </c>
      <c r="M81" s="318">
        <f>C81+E81+G81+I81+K81</f>
        <v>180000</v>
      </c>
    </row>
    <row r="82" spans="1:13" s="320" customFormat="1" ht="18.75" x14ac:dyDescent="0.3">
      <c r="A82" s="331" t="s">
        <v>1654</v>
      </c>
      <c r="B82" s="186"/>
      <c r="C82" s="316"/>
      <c r="D82" s="186"/>
      <c r="E82" s="318"/>
      <c r="F82" s="186"/>
      <c r="G82" s="318"/>
      <c r="H82" s="186"/>
      <c r="I82" s="318"/>
      <c r="J82" s="319"/>
      <c r="K82" s="318"/>
      <c r="L82" s="186"/>
      <c r="M82" s="318"/>
    </row>
    <row r="83" spans="1:13" s="320" customFormat="1" ht="18.75" x14ac:dyDescent="0.3">
      <c r="A83" s="317" t="s">
        <v>1655</v>
      </c>
      <c r="B83" s="186"/>
      <c r="C83" s="316"/>
      <c r="D83" s="186"/>
      <c r="E83" s="318"/>
      <c r="F83" s="186"/>
      <c r="G83" s="318"/>
      <c r="H83" s="186"/>
      <c r="I83" s="318"/>
      <c r="J83" s="319"/>
      <c r="K83" s="318"/>
      <c r="L83" s="186"/>
      <c r="M83" s="318"/>
    </row>
    <row r="84" spans="1:13" s="320" customFormat="1" ht="18.75" x14ac:dyDescent="0.3">
      <c r="A84" s="317" t="s">
        <v>1667</v>
      </c>
      <c r="B84" s="186">
        <v>2</v>
      </c>
      <c r="C84" s="316">
        <v>840000</v>
      </c>
      <c r="D84" s="186">
        <v>2</v>
      </c>
      <c r="E84" s="316">
        <v>840000</v>
      </c>
      <c r="F84" s="186">
        <v>2</v>
      </c>
      <c r="G84" s="316">
        <v>840000</v>
      </c>
      <c r="H84" s="186">
        <v>2</v>
      </c>
      <c r="I84" s="316">
        <v>840000</v>
      </c>
      <c r="J84" s="186">
        <v>2</v>
      </c>
      <c r="K84" s="316">
        <v>840000</v>
      </c>
      <c r="L84" s="186">
        <f>B84+D84+F84+H84+J84</f>
        <v>10</v>
      </c>
      <c r="M84" s="318">
        <f>C84+E84+G84+I84+K84</f>
        <v>4200000</v>
      </c>
    </row>
    <row r="85" spans="1:13" s="320" customFormat="1" ht="18.75" x14ac:dyDescent="0.3">
      <c r="A85" s="317" t="s">
        <v>1622</v>
      </c>
      <c r="B85" s="186"/>
      <c r="C85" s="316"/>
      <c r="D85" s="186"/>
      <c r="E85" s="318"/>
      <c r="F85" s="186"/>
      <c r="G85" s="318"/>
      <c r="H85" s="186"/>
      <c r="I85" s="318"/>
      <c r="J85" s="319"/>
      <c r="K85" s="318"/>
      <c r="L85" s="186"/>
      <c r="M85" s="318"/>
    </row>
    <row r="86" spans="1:13" s="320" customFormat="1" ht="18.75" x14ac:dyDescent="0.3">
      <c r="A86" s="317" t="s">
        <v>1623</v>
      </c>
      <c r="B86" s="186"/>
      <c r="C86" s="316"/>
      <c r="D86" s="186"/>
      <c r="E86" s="318"/>
      <c r="F86" s="186"/>
      <c r="G86" s="318"/>
      <c r="H86" s="186"/>
      <c r="I86" s="318"/>
      <c r="J86" s="319"/>
      <c r="K86" s="318"/>
      <c r="L86" s="186"/>
      <c r="M86" s="318"/>
    </row>
    <row r="87" spans="1:13" s="320" customFormat="1" ht="18.75" x14ac:dyDescent="0.3">
      <c r="A87" s="317" t="s">
        <v>1624</v>
      </c>
      <c r="B87" s="186"/>
      <c r="C87" s="316"/>
      <c r="D87" s="186"/>
      <c r="E87" s="318"/>
      <c r="F87" s="186"/>
      <c r="G87" s="318"/>
      <c r="H87" s="186"/>
      <c r="I87" s="318"/>
      <c r="J87" s="319"/>
      <c r="K87" s="318"/>
      <c r="L87" s="186"/>
      <c r="M87" s="318"/>
    </row>
    <row r="88" spans="1:13" ht="18.75" x14ac:dyDescent="0.3">
      <c r="A88" s="317" t="s">
        <v>1667</v>
      </c>
      <c r="B88" s="186">
        <v>1</v>
      </c>
      <c r="C88" s="316">
        <v>100000</v>
      </c>
      <c r="D88" s="186">
        <v>1</v>
      </c>
      <c r="E88" s="316">
        <v>100000</v>
      </c>
      <c r="F88" s="186">
        <v>1</v>
      </c>
      <c r="G88" s="316">
        <v>100000</v>
      </c>
      <c r="H88" s="186">
        <v>1</v>
      </c>
      <c r="I88" s="316">
        <v>100000</v>
      </c>
      <c r="J88" s="186">
        <v>1</v>
      </c>
      <c r="K88" s="316">
        <v>100000</v>
      </c>
      <c r="L88" s="186">
        <f>B88+D88+F88+H88+J88</f>
        <v>5</v>
      </c>
      <c r="M88" s="316">
        <f>C88+E88+G88+I88+K88</f>
        <v>500000</v>
      </c>
    </row>
    <row r="89" spans="1:13" ht="18.75" x14ac:dyDescent="0.3">
      <c r="A89" s="336" t="s">
        <v>1673</v>
      </c>
      <c r="B89" s="187">
        <v>4</v>
      </c>
      <c r="C89" s="337">
        <v>350000</v>
      </c>
      <c r="D89" s="187">
        <v>4</v>
      </c>
      <c r="E89" s="337">
        <v>350000</v>
      </c>
      <c r="F89" s="187">
        <v>4</v>
      </c>
      <c r="G89" s="337">
        <v>350000</v>
      </c>
      <c r="H89" s="187">
        <v>4</v>
      </c>
      <c r="I89" s="337">
        <v>350000</v>
      </c>
      <c r="J89" s="187">
        <v>4</v>
      </c>
      <c r="K89" s="337">
        <v>350000</v>
      </c>
      <c r="L89" s="187">
        <f>B89+D89+F89+H89+J89</f>
        <v>20</v>
      </c>
      <c r="M89" s="337">
        <f>C89+E89+G89+I89+K89</f>
        <v>1750000</v>
      </c>
    </row>
    <row r="90" spans="1:13" ht="19.5" x14ac:dyDescent="0.3">
      <c r="A90" s="310" t="s">
        <v>1</v>
      </c>
      <c r="B90" s="342" t="s">
        <v>8</v>
      </c>
      <c r="C90" s="342"/>
      <c r="D90" s="342" t="s">
        <v>12</v>
      </c>
      <c r="E90" s="342"/>
      <c r="F90" s="342" t="s">
        <v>13</v>
      </c>
      <c r="G90" s="342"/>
      <c r="H90" s="342" t="s">
        <v>14</v>
      </c>
      <c r="I90" s="342"/>
      <c r="J90" s="343" t="s">
        <v>15</v>
      </c>
      <c r="K90" s="344"/>
      <c r="L90" s="340" t="s">
        <v>2</v>
      </c>
      <c r="M90" s="341"/>
    </row>
    <row r="91" spans="1:13" ht="19.5" x14ac:dyDescent="0.3">
      <c r="A91" s="311" t="s">
        <v>1610</v>
      </c>
      <c r="B91" s="329" t="s">
        <v>3</v>
      </c>
      <c r="C91" s="312" t="s">
        <v>4</v>
      </c>
      <c r="D91" s="329" t="s">
        <v>3</v>
      </c>
      <c r="E91" s="312" t="s">
        <v>4</v>
      </c>
      <c r="F91" s="329" t="s">
        <v>3</v>
      </c>
      <c r="G91" s="312" t="s">
        <v>4</v>
      </c>
      <c r="H91" s="329" t="s">
        <v>3</v>
      </c>
      <c r="I91" s="312" t="s">
        <v>4</v>
      </c>
      <c r="J91" s="329" t="s">
        <v>3</v>
      </c>
      <c r="K91" s="312" t="s">
        <v>4</v>
      </c>
      <c r="L91" s="329" t="s">
        <v>3</v>
      </c>
      <c r="M91" s="312" t="s">
        <v>4</v>
      </c>
    </row>
    <row r="92" spans="1:13" ht="19.5" x14ac:dyDescent="0.3">
      <c r="A92" s="313" t="s">
        <v>1611</v>
      </c>
      <c r="B92" s="330" t="s">
        <v>5</v>
      </c>
      <c r="C92" s="314" t="s">
        <v>6</v>
      </c>
      <c r="D92" s="330" t="s">
        <v>5</v>
      </c>
      <c r="E92" s="314" t="s">
        <v>6</v>
      </c>
      <c r="F92" s="330" t="s">
        <v>5</v>
      </c>
      <c r="G92" s="314" t="s">
        <v>6</v>
      </c>
      <c r="H92" s="330" t="s">
        <v>5</v>
      </c>
      <c r="I92" s="314" t="s">
        <v>6</v>
      </c>
      <c r="J92" s="330" t="s">
        <v>5</v>
      </c>
      <c r="K92" s="314" t="s">
        <v>6</v>
      </c>
      <c r="L92" s="330" t="s">
        <v>5</v>
      </c>
      <c r="M92" s="314" t="s">
        <v>6</v>
      </c>
    </row>
    <row r="93" spans="1:13" s="320" customFormat="1" ht="18.75" x14ac:dyDescent="0.3">
      <c r="A93" s="317" t="s">
        <v>1656</v>
      </c>
      <c r="B93" s="186"/>
      <c r="C93" s="316"/>
      <c r="D93" s="186"/>
      <c r="E93" s="318"/>
      <c r="F93" s="186"/>
      <c r="G93" s="318"/>
      <c r="H93" s="186"/>
      <c r="I93" s="318"/>
      <c r="J93" s="319"/>
      <c r="K93" s="318"/>
      <c r="L93" s="186"/>
      <c r="M93" s="318"/>
    </row>
    <row r="94" spans="1:13" s="320" customFormat="1" ht="18.75" x14ac:dyDescent="0.3">
      <c r="A94" s="317" t="s">
        <v>1657</v>
      </c>
      <c r="B94" s="186"/>
      <c r="C94" s="316"/>
      <c r="D94" s="186"/>
      <c r="E94" s="318"/>
      <c r="F94" s="186"/>
      <c r="G94" s="318"/>
      <c r="H94" s="186"/>
      <c r="I94" s="318"/>
      <c r="J94" s="319"/>
      <c r="K94" s="318"/>
      <c r="L94" s="186"/>
      <c r="M94" s="318"/>
    </row>
    <row r="95" spans="1:13" s="320" customFormat="1" ht="18.75" x14ac:dyDescent="0.3">
      <c r="A95" s="317" t="s">
        <v>1658</v>
      </c>
      <c r="B95" s="186"/>
      <c r="C95" s="316"/>
      <c r="D95" s="186"/>
      <c r="E95" s="318"/>
      <c r="F95" s="186"/>
      <c r="G95" s="318"/>
      <c r="H95" s="186"/>
      <c r="I95" s="318"/>
      <c r="J95" s="319"/>
      <c r="K95" s="318"/>
      <c r="L95" s="186"/>
      <c r="M95" s="318"/>
    </row>
    <row r="96" spans="1:13" ht="18.75" x14ac:dyDescent="0.3">
      <c r="A96" s="317" t="s">
        <v>1674</v>
      </c>
      <c r="B96" s="186">
        <v>1</v>
      </c>
      <c r="C96" s="316">
        <v>20000</v>
      </c>
      <c r="D96" s="186">
        <v>1</v>
      </c>
      <c r="E96" s="316">
        <v>20000</v>
      </c>
      <c r="F96" s="186">
        <v>1</v>
      </c>
      <c r="G96" s="316">
        <v>20000</v>
      </c>
      <c r="H96" s="186">
        <v>1</v>
      </c>
      <c r="I96" s="316">
        <v>20000</v>
      </c>
      <c r="J96" s="186">
        <v>1</v>
      </c>
      <c r="K96" s="316">
        <v>20000</v>
      </c>
      <c r="L96" s="186">
        <f>B96+D96+F96+H96+J96</f>
        <v>5</v>
      </c>
      <c r="M96" s="316">
        <f>C96+E96+G96+I96+K96</f>
        <v>100000</v>
      </c>
    </row>
    <row r="97" spans="1:13" ht="18.75" x14ac:dyDescent="0.3">
      <c r="A97" s="317" t="s">
        <v>1675</v>
      </c>
      <c r="B97" s="199"/>
      <c r="C97" s="316"/>
      <c r="D97" s="199"/>
      <c r="E97" s="332"/>
      <c r="F97" s="199"/>
      <c r="G97" s="332"/>
      <c r="H97" s="199"/>
      <c r="I97" s="332"/>
      <c r="J97" s="199"/>
      <c r="K97" s="332"/>
      <c r="L97" s="199"/>
      <c r="M97" s="316"/>
    </row>
    <row r="98" spans="1:13" ht="19.5" x14ac:dyDescent="0.3">
      <c r="A98" s="150" t="s">
        <v>7</v>
      </c>
      <c r="B98" s="321">
        <f t="shared" ref="B98:M98" si="4">B78+B79+B80+B81+B84+B88+B89+B96</f>
        <v>14</v>
      </c>
      <c r="C98" s="322">
        <f t="shared" si="4"/>
        <v>1554000</v>
      </c>
      <c r="D98" s="321">
        <f t="shared" si="4"/>
        <v>14</v>
      </c>
      <c r="E98" s="323">
        <f t="shared" si="4"/>
        <v>1554000</v>
      </c>
      <c r="F98" s="321">
        <f t="shared" si="4"/>
        <v>14</v>
      </c>
      <c r="G98" s="323">
        <f t="shared" si="4"/>
        <v>1554000</v>
      </c>
      <c r="H98" s="321">
        <f t="shared" si="4"/>
        <v>14</v>
      </c>
      <c r="I98" s="323">
        <f t="shared" si="4"/>
        <v>1554000</v>
      </c>
      <c r="J98" s="321">
        <f t="shared" si="4"/>
        <v>14</v>
      </c>
      <c r="K98" s="323">
        <f t="shared" si="4"/>
        <v>1554000</v>
      </c>
      <c r="L98" s="321">
        <f t="shared" si="4"/>
        <v>70</v>
      </c>
      <c r="M98" s="322">
        <f t="shared" si="4"/>
        <v>7770000</v>
      </c>
    </row>
    <row r="99" spans="1:13" ht="18.75" x14ac:dyDescent="0.3">
      <c r="A99" s="315" t="s">
        <v>1625</v>
      </c>
      <c r="B99" s="186"/>
      <c r="C99" s="316"/>
      <c r="D99" s="186"/>
      <c r="E99" s="186"/>
      <c r="F99" s="186"/>
      <c r="G99" s="186"/>
      <c r="H99" s="186"/>
      <c r="I99" s="186"/>
      <c r="J99" s="186"/>
      <c r="K99" s="186"/>
      <c r="L99" s="186"/>
      <c r="M99" s="316"/>
    </row>
    <row r="100" spans="1:13" ht="18.75" x14ac:dyDescent="0.3">
      <c r="A100" s="315" t="s">
        <v>1626</v>
      </c>
      <c r="B100" s="186"/>
      <c r="C100" s="316"/>
      <c r="D100" s="186"/>
      <c r="E100" s="186"/>
      <c r="F100" s="186"/>
      <c r="G100" s="186"/>
      <c r="H100" s="186"/>
      <c r="I100" s="186"/>
      <c r="J100" s="186"/>
      <c r="K100" s="186"/>
      <c r="L100" s="186"/>
      <c r="M100" s="316"/>
    </row>
    <row r="101" spans="1:13" ht="18.75" x14ac:dyDescent="0.3">
      <c r="A101" s="317" t="s">
        <v>1659</v>
      </c>
      <c r="B101" s="186"/>
      <c r="C101" s="316"/>
      <c r="D101" s="186"/>
      <c r="E101" s="186"/>
      <c r="F101" s="186"/>
      <c r="G101" s="186"/>
      <c r="H101" s="186"/>
      <c r="I101" s="186"/>
      <c r="J101" s="186"/>
      <c r="K101" s="186"/>
      <c r="L101" s="186"/>
      <c r="M101" s="316"/>
    </row>
    <row r="102" spans="1:13" ht="18.75" x14ac:dyDescent="0.3">
      <c r="A102" s="317" t="s">
        <v>1660</v>
      </c>
      <c r="B102" s="186"/>
      <c r="C102" s="316"/>
      <c r="D102" s="186"/>
      <c r="E102" s="186"/>
      <c r="F102" s="186"/>
      <c r="G102" s="186"/>
      <c r="H102" s="186"/>
      <c r="I102" s="186"/>
      <c r="J102" s="186"/>
      <c r="K102" s="186"/>
      <c r="L102" s="186"/>
      <c r="M102" s="316"/>
    </row>
    <row r="103" spans="1:13" ht="18.75" x14ac:dyDescent="0.3">
      <c r="A103" s="317" t="s">
        <v>1693</v>
      </c>
      <c r="B103" s="186"/>
      <c r="C103" s="316"/>
      <c r="D103" s="186"/>
      <c r="E103" s="186"/>
      <c r="F103" s="186"/>
      <c r="G103" s="186"/>
      <c r="H103" s="186"/>
      <c r="I103" s="186"/>
      <c r="J103" s="186"/>
      <c r="K103" s="186"/>
      <c r="L103" s="186"/>
      <c r="M103" s="316"/>
    </row>
    <row r="104" spans="1:13" ht="18.75" x14ac:dyDescent="0.3">
      <c r="A104" s="317" t="s">
        <v>1666</v>
      </c>
      <c r="B104" s="186">
        <v>2</v>
      </c>
      <c r="C104" s="316">
        <v>5500000</v>
      </c>
      <c r="D104" s="186">
        <v>2</v>
      </c>
      <c r="E104" s="316">
        <v>5500000</v>
      </c>
      <c r="F104" s="186">
        <v>2</v>
      </c>
      <c r="G104" s="316">
        <v>5500000</v>
      </c>
      <c r="H104" s="186">
        <v>2</v>
      </c>
      <c r="I104" s="316">
        <v>5500000</v>
      </c>
      <c r="J104" s="186">
        <v>2</v>
      </c>
      <c r="K104" s="316">
        <v>5500000</v>
      </c>
      <c r="L104" s="186">
        <f>B104+D104+F104+H104+J104</f>
        <v>10</v>
      </c>
      <c r="M104" s="316">
        <f>C104+E104+G104+I104+K104</f>
        <v>27500000</v>
      </c>
    </row>
    <row r="105" spans="1:13" ht="18.75" x14ac:dyDescent="0.3">
      <c r="A105" s="317" t="s">
        <v>1661</v>
      </c>
      <c r="B105" s="186"/>
      <c r="C105" s="316"/>
      <c r="D105" s="186"/>
      <c r="E105" s="186"/>
      <c r="F105" s="186"/>
      <c r="G105" s="186"/>
      <c r="H105" s="186"/>
      <c r="I105" s="186"/>
      <c r="J105" s="186"/>
      <c r="K105" s="186"/>
      <c r="L105" s="186"/>
      <c r="M105" s="316"/>
    </row>
    <row r="106" spans="1:13" ht="18.75" x14ac:dyDescent="0.3">
      <c r="A106" s="317" t="s">
        <v>1694</v>
      </c>
      <c r="B106" s="186"/>
      <c r="C106" s="316"/>
      <c r="D106" s="186"/>
      <c r="E106" s="186"/>
      <c r="F106" s="186"/>
      <c r="G106" s="186"/>
      <c r="H106" s="186"/>
      <c r="I106" s="186"/>
      <c r="J106" s="186"/>
      <c r="K106" s="186"/>
      <c r="L106" s="186"/>
      <c r="M106" s="316"/>
    </row>
    <row r="107" spans="1:13" ht="18.75" x14ac:dyDescent="0.3">
      <c r="A107" s="317" t="s">
        <v>1670</v>
      </c>
      <c r="B107" s="186">
        <v>3</v>
      </c>
      <c r="C107" s="316">
        <v>60000</v>
      </c>
      <c r="D107" s="186">
        <v>3</v>
      </c>
      <c r="E107" s="316">
        <v>60000</v>
      </c>
      <c r="F107" s="186">
        <v>3</v>
      </c>
      <c r="G107" s="316">
        <v>60000</v>
      </c>
      <c r="H107" s="186">
        <v>3</v>
      </c>
      <c r="I107" s="316">
        <v>60000</v>
      </c>
      <c r="J107" s="186">
        <v>3</v>
      </c>
      <c r="K107" s="316">
        <v>60000</v>
      </c>
      <c r="L107" s="186">
        <f>B107+D107+F107+H107+J107</f>
        <v>15</v>
      </c>
      <c r="M107" s="316">
        <f>C107+E107+G107+I107+K107</f>
        <v>300000</v>
      </c>
    </row>
    <row r="108" spans="1:13" s="320" customFormat="1" ht="18.75" x14ac:dyDescent="0.3">
      <c r="A108" s="317" t="s">
        <v>1627</v>
      </c>
      <c r="B108" s="186"/>
      <c r="C108" s="316"/>
      <c r="D108" s="186"/>
      <c r="E108" s="318"/>
      <c r="F108" s="186"/>
      <c r="G108" s="318"/>
      <c r="H108" s="186"/>
      <c r="I108" s="318"/>
      <c r="J108" s="319"/>
      <c r="K108" s="318"/>
      <c r="L108" s="186"/>
      <c r="M108" s="318"/>
    </row>
    <row r="109" spans="1:13" s="320" customFormat="1" ht="18.75" x14ac:dyDescent="0.3">
      <c r="A109" s="317" t="s">
        <v>1628</v>
      </c>
      <c r="B109" s="186"/>
      <c r="C109" s="316"/>
      <c r="D109" s="186"/>
      <c r="E109" s="318"/>
      <c r="F109" s="186"/>
      <c r="G109" s="318"/>
      <c r="H109" s="186"/>
      <c r="I109" s="318"/>
      <c r="J109" s="319"/>
      <c r="K109" s="318"/>
      <c r="L109" s="186"/>
      <c r="M109" s="318"/>
    </row>
    <row r="110" spans="1:13" ht="18.75" x14ac:dyDescent="0.3">
      <c r="A110" s="317" t="s">
        <v>1671</v>
      </c>
      <c r="B110" s="186">
        <v>6</v>
      </c>
      <c r="C110" s="316">
        <v>410000</v>
      </c>
      <c r="D110" s="186">
        <v>6</v>
      </c>
      <c r="E110" s="316">
        <v>410000</v>
      </c>
      <c r="F110" s="186">
        <v>6</v>
      </c>
      <c r="G110" s="316">
        <v>410000</v>
      </c>
      <c r="H110" s="186">
        <v>6</v>
      </c>
      <c r="I110" s="316">
        <v>410000</v>
      </c>
      <c r="J110" s="186">
        <v>6</v>
      </c>
      <c r="K110" s="316">
        <v>410000</v>
      </c>
      <c r="L110" s="186">
        <f>B110+D110+F110+H110+J110</f>
        <v>30</v>
      </c>
      <c r="M110" s="316">
        <f>C110+E110+G110+I110+K110</f>
        <v>2050000</v>
      </c>
    </row>
    <row r="111" spans="1:13" ht="18.75" x14ac:dyDescent="0.3">
      <c r="A111" s="317" t="s">
        <v>1691</v>
      </c>
      <c r="B111" s="186">
        <v>2</v>
      </c>
      <c r="C111" s="316">
        <v>10000</v>
      </c>
      <c r="D111" s="186">
        <v>2</v>
      </c>
      <c r="E111" s="316">
        <v>10000</v>
      </c>
      <c r="F111" s="186">
        <v>2</v>
      </c>
      <c r="G111" s="316">
        <v>10000</v>
      </c>
      <c r="H111" s="186">
        <v>2</v>
      </c>
      <c r="I111" s="316">
        <v>10000</v>
      </c>
      <c r="J111" s="186">
        <v>2</v>
      </c>
      <c r="K111" s="316">
        <v>10000</v>
      </c>
      <c r="L111" s="186">
        <f>B111+D111+F111+H111+J111</f>
        <v>10</v>
      </c>
      <c r="M111" s="316">
        <f>C111+E111+G111+I111+K111</f>
        <v>50000</v>
      </c>
    </row>
    <row r="112" spans="1:13" s="320" customFormat="1" ht="18.75" x14ac:dyDescent="0.3">
      <c r="A112" s="317" t="s">
        <v>1662</v>
      </c>
      <c r="B112" s="186"/>
      <c r="C112" s="316"/>
      <c r="D112" s="186"/>
      <c r="E112" s="318"/>
      <c r="F112" s="186"/>
      <c r="G112" s="318"/>
      <c r="H112" s="186"/>
      <c r="I112" s="318"/>
      <c r="J112" s="319"/>
      <c r="K112" s="318"/>
      <c r="L112" s="186"/>
      <c r="M112" s="318"/>
    </row>
    <row r="113" spans="1:13" s="320" customFormat="1" ht="18.75" x14ac:dyDescent="0.3">
      <c r="A113" s="317" t="s">
        <v>1663</v>
      </c>
      <c r="B113" s="186"/>
      <c r="C113" s="316"/>
      <c r="D113" s="186"/>
      <c r="E113" s="318"/>
      <c r="F113" s="186"/>
      <c r="G113" s="318"/>
      <c r="H113" s="186"/>
      <c r="I113" s="318"/>
      <c r="J113" s="319"/>
      <c r="K113" s="318"/>
      <c r="L113" s="186"/>
      <c r="M113" s="318"/>
    </row>
    <row r="114" spans="1:13" ht="18.75" x14ac:dyDescent="0.3">
      <c r="A114" s="317" t="s">
        <v>1671</v>
      </c>
      <c r="B114" s="186">
        <v>3</v>
      </c>
      <c r="C114" s="316">
        <v>50000</v>
      </c>
      <c r="D114" s="186">
        <v>3</v>
      </c>
      <c r="E114" s="316">
        <v>50000</v>
      </c>
      <c r="F114" s="186">
        <v>3</v>
      </c>
      <c r="G114" s="316">
        <v>50000</v>
      </c>
      <c r="H114" s="186">
        <v>3</v>
      </c>
      <c r="I114" s="316">
        <v>50000</v>
      </c>
      <c r="J114" s="186">
        <v>3</v>
      </c>
      <c r="K114" s="316">
        <v>50000</v>
      </c>
      <c r="L114" s="186">
        <f>B114+D114+F114+H114+J114</f>
        <v>15</v>
      </c>
      <c r="M114" s="316">
        <f>C114+E114+G114+I114+K114</f>
        <v>250000</v>
      </c>
    </row>
    <row r="115" spans="1:13" s="320" customFormat="1" ht="18.75" x14ac:dyDescent="0.3">
      <c r="A115" s="317" t="s">
        <v>1664</v>
      </c>
      <c r="B115" s="186"/>
      <c r="C115" s="316"/>
      <c r="D115" s="186"/>
      <c r="E115" s="318"/>
      <c r="F115" s="186"/>
      <c r="G115" s="318"/>
      <c r="H115" s="186"/>
      <c r="I115" s="318"/>
      <c r="J115" s="319"/>
      <c r="K115" s="318"/>
      <c r="L115" s="186"/>
      <c r="M115" s="318"/>
    </row>
    <row r="116" spans="1:13" s="320" customFormat="1" ht="18.75" x14ac:dyDescent="0.3">
      <c r="A116" s="317" t="s">
        <v>1665</v>
      </c>
      <c r="B116" s="186"/>
      <c r="C116" s="316"/>
      <c r="D116" s="186"/>
      <c r="E116" s="318"/>
      <c r="F116" s="186"/>
      <c r="G116" s="318"/>
      <c r="H116" s="186"/>
      <c r="I116" s="318"/>
      <c r="J116" s="319"/>
      <c r="K116" s="318"/>
      <c r="L116" s="186"/>
      <c r="M116" s="318"/>
    </row>
    <row r="117" spans="1:13" ht="18.75" x14ac:dyDescent="0.3">
      <c r="A117" s="317" t="s">
        <v>1671</v>
      </c>
      <c r="B117" s="186">
        <v>1</v>
      </c>
      <c r="C117" s="316">
        <v>10000</v>
      </c>
      <c r="D117" s="186">
        <v>1</v>
      </c>
      <c r="E117" s="316">
        <v>10000</v>
      </c>
      <c r="F117" s="186">
        <v>1</v>
      </c>
      <c r="G117" s="316">
        <v>10000</v>
      </c>
      <c r="H117" s="186">
        <v>1</v>
      </c>
      <c r="I117" s="316">
        <v>10000</v>
      </c>
      <c r="J117" s="186">
        <v>1</v>
      </c>
      <c r="K117" s="316">
        <v>10000</v>
      </c>
      <c r="L117" s="186">
        <f>B117+D117+F117+H117+J117</f>
        <v>5</v>
      </c>
      <c r="M117" s="316">
        <f>C117+E117+G117+I117+K117</f>
        <v>50000</v>
      </c>
    </row>
    <row r="118" spans="1:13" ht="19.5" x14ac:dyDescent="0.3">
      <c r="A118" s="150" t="s">
        <v>7</v>
      </c>
      <c r="B118" s="321">
        <f t="shared" ref="B118:M118" si="5">SUM(B104:B117)</f>
        <v>17</v>
      </c>
      <c r="C118" s="322">
        <f t="shared" si="5"/>
        <v>6040000</v>
      </c>
      <c r="D118" s="321">
        <f t="shared" si="5"/>
        <v>17</v>
      </c>
      <c r="E118" s="323">
        <f t="shared" si="5"/>
        <v>6040000</v>
      </c>
      <c r="F118" s="321">
        <f t="shared" si="5"/>
        <v>17</v>
      </c>
      <c r="G118" s="323">
        <f t="shared" si="5"/>
        <v>6040000</v>
      </c>
      <c r="H118" s="321">
        <f t="shared" si="5"/>
        <v>17</v>
      </c>
      <c r="I118" s="323">
        <f t="shared" si="5"/>
        <v>6040000</v>
      </c>
      <c r="J118" s="321">
        <f t="shared" si="5"/>
        <v>17</v>
      </c>
      <c r="K118" s="323">
        <f t="shared" si="5"/>
        <v>6040000</v>
      </c>
      <c r="L118" s="321">
        <f t="shared" si="5"/>
        <v>85</v>
      </c>
      <c r="M118" s="322">
        <f t="shared" si="5"/>
        <v>30200000</v>
      </c>
    </row>
    <row r="119" spans="1:13" ht="19.5" x14ac:dyDescent="0.3">
      <c r="A119" s="150" t="s">
        <v>17</v>
      </c>
      <c r="B119" s="324">
        <f>B118+B98+B73+B59+B43+B17</f>
        <v>134</v>
      </c>
      <c r="C119" s="325">
        <f>C118+C98+C73+C59+C43+C17</f>
        <v>41736000</v>
      </c>
      <c r="D119" s="321">
        <f>D118+D98+D73+D59+D43+D17</f>
        <v>134</v>
      </c>
      <c r="E119" s="326">
        <f>E118+E98+E73+E59+E43+E17</f>
        <v>41736000</v>
      </c>
      <c r="F119" s="324">
        <f>F118+F98+F73+F59+F43+F17</f>
        <v>134</v>
      </c>
      <c r="G119" s="326">
        <f>G118+G98+G73+G59+G43+G17</f>
        <v>41736000</v>
      </c>
      <c r="H119" s="324">
        <f>H118+H98+H73+H59+H43+H17</f>
        <v>134</v>
      </c>
      <c r="I119" s="326">
        <f>I118+I98+I73+I59+I43+I17</f>
        <v>41736000</v>
      </c>
      <c r="J119" s="324">
        <f>J118+J98+J73+J59+J43+J17</f>
        <v>134</v>
      </c>
      <c r="K119" s="326">
        <f>K118+K98+K73+K59+K43+K17</f>
        <v>41736000</v>
      </c>
      <c r="L119" s="324">
        <f>L118+L98+L73+L59+L43+L17</f>
        <v>670</v>
      </c>
      <c r="M119" s="322">
        <f>M118+M98+M73+M59+M43+M17</f>
        <v>208680000</v>
      </c>
    </row>
    <row r="120" spans="1:13" ht="19.5" x14ac:dyDescent="0.3">
      <c r="A120" s="289"/>
      <c r="B120" s="327"/>
      <c r="C120" s="328"/>
      <c r="D120" s="327"/>
      <c r="E120" s="328"/>
      <c r="F120" s="327"/>
      <c r="G120" s="328"/>
      <c r="H120" s="327"/>
      <c r="I120" s="328"/>
      <c r="J120" s="327"/>
      <c r="K120" s="328"/>
      <c r="L120" s="327"/>
      <c r="M120" s="328"/>
    </row>
  </sheetData>
  <mergeCells count="29">
    <mergeCell ref="H6:I6"/>
    <mergeCell ref="J6:K6"/>
    <mergeCell ref="A1:M1"/>
    <mergeCell ref="L2:M2"/>
    <mergeCell ref="A3:M3"/>
    <mergeCell ref="A4:M4"/>
    <mergeCell ref="A5:M5"/>
    <mergeCell ref="L6:M6"/>
    <mergeCell ref="B6:C6"/>
    <mergeCell ref="D6:E6"/>
    <mergeCell ref="F6:G6"/>
    <mergeCell ref="L60:M60"/>
    <mergeCell ref="B30:C30"/>
    <mergeCell ref="D30:E30"/>
    <mergeCell ref="F30:G30"/>
    <mergeCell ref="H30:I30"/>
    <mergeCell ref="J30:K30"/>
    <mergeCell ref="L30:M30"/>
    <mergeCell ref="B60:C60"/>
    <mergeCell ref="D60:E60"/>
    <mergeCell ref="F60:G60"/>
    <mergeCell ref="H60:I60"/>
    <mergeCell ref="J60:K60"/>
    <mergeCell ref="L90:M90"/>
    <mergeCell ref="B90:C90"/>
    <mergeCell ref="D90:E90"/>
    <mergeCell ref="F90:G90"/>
    <mergeCell ref="H90:I90"/>
    <mergeCell ref="J90:K90"/>
  </mergeCells>
  <pageMargins left="0.19685039370078741" right="7.874015748031496E-2" top="0.31496062992125984" bottom="0" header="0.31496062992125984" footer="0"/>
  <pageSetup firstPageNumber="14" orientation="landscape" useFirstPageNumber="1" r:id="rId1"/>
  <headerFooter scaleWithDoc="0">
    <oddFooter>&amp;R&amp;"TH SarabunIT๙,ธรรมดา"&amp;16&amp;P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"/>
  <sheetViews>
    <sheetView workbookViewId="0">
      <selection activeCell="M24" sqref="M24"/>
    </sheetView>
  </sheetViews>
  <sheetFormatPr defaultRowHeight="14.25" x14ac:dyDescent="0.2"/>
  <cols>
    <col min="1" max="1" width="15.875" customWidth="1"/>
    <col min="2" max="2" width="6.625" customWidth="1"/>
    <col min="3" max="3" width="11.875" customWidth="1"/>
    <col min="4" max="4" width="6.625" customWidth="1"/>
    <col min="5" max="5" width="11.875" customWidth="1"/>
    <col min="6" max="6" width="6.625" customWidth="1"/>
    <col min="7" max="7" width="11.875" customWidth="1"/>
    <col min="8" max="8" width="6.625" customWidth="1"/>
    <col min="9" max="9" width="11.875" customWidth="1"/>
    <col min="10" max="10" width="6.625" customWidth="1"/>
    <col min="11" max="11" width="11.875" customWidth="1"/>
    <col min="12" max="12" width="6.625" customWidth="1"/>
    <col min="13" max="13" width="12" customWidth="1"/>
  </cols>
  <sheetData>
    <row r="1" spans="1:13" ht="19.5" x14ac:dyDescent="0.3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4" t="s">
        <v>18</v>
      </c>
    </row>
    <row r="2" spans="1:13" ht="20.25" x14ac:dyDescent="0.2">
      <c r="A2" s="352" t="s">
        <v>0</v>
      </c>
      <c r="B2" s="352"/>
      <c r="C2" s="352"/>
      <c r="D2" s="352"/>
      <c r="E2" s="352"/>
      <c r="F2" s="352"/>
      <c r="G2" s="352"/>
      <c r="H2" s="352"/>
      <c r="I2" s="352"/>
      <c r="J2" s="352"/>
      <c r="K2" s="352"/>
      <c r="L2" s="352"/>
      <c r="M2" s="352"/>
    </row>
    <row r="3" spans="1:13" ht="20.25" x14ac:dyDescent="0.2">
      <c r="A3" s="352" t="s">
        <v>34</v>
      </c>
      <c r="B3" s="352"/>
      <c r="C3" s="352"/>
      <c r="D3" s="352"/>
      <c r="E3" s="352"/>
      <c r="F3" s="352"/>
      <c r="G3" s="352"/>
      <c r="H3" s="352"/>
      <c r="I3" s="352"/>
      <c r="J3" s="352"/>
      <c r="K3" s="352"/>
      <c r="L3" s="352"/>
      <c r="M3" s="352"/>
    </row>
    <row r="4" spans="1:13" ht="20.25" x14ac:dyDescent="0.2">
      <c r="A4" s="353" t="s">
        <v>11</v>
      </c>
      <c r="B4" s="353"/>
      <c r="C4" s="353"/>
      <c r="D4" s="353"/>
      <c r="E4" s="353"/>
      <c r="F4" s="353"/>
      <c r="G4" s="353"/>
      <c r="H4" s="353"/>
      <c r="I4" s="353"/>
      <c r="J4" s="353"/>
      <c r="K4" s="353"/>
      <c r="L4" s="353"/>
      <c r="M4" s="353"/>
    </row>
    <row r="5" spans="1:13" ht="19.5" x14ac:dyDescent="0.3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</row>
    <row r="6" spans="1:13" ht="19.5" x14ac:dyDescent="0.3">
      <c r="A6" s="9"/>
      <c r="B6" s="354" t="s">
        <v>8</v>
      </c>
      <c r="C6" s="354"/>
      <c r="D6" s="354" t="s">
        <v>12</v>
      </c>
      <c r="E6" s="354"/>
      <c r="F6" s="354" t="s">
        <v>13</v>
      </c>
      <c r="G6" s="354"/>
      <c r="H6" s="354" t="s">
        <v>14</v>
      </c>
      <c r="I6" s="354"/>
      <c r="J6" s="355" t="s">
        <v>15</v>
      </c>
      <c r="K6" s="356"/>
      <c r="L6" s="350" t="s">
        <v>2</v>
      </c>
      <c r="M6" s="351"/>
    </row>
    <row r="7" spans="1:13" ht="19.5" x14ac:dyDescent="0.3">
      <c r="A7" s="262" t="s">
        <v>1410</v>
      </c>
      <c r="B7" s="1" t="s">
        <v>3</v>
      </c>
      <c r="C7" s="1" t="s">
        <v>4</v>
      </c>
      <c r="D7" s="1" t="s">
        <v>3</v>
      </c>
      <c r="E7" s="1" t="s">
        <v>4</v>
      </c>
      <c r="F7" s="1" t="s">
        <v>3</v>
      </c>
      <c r="G7" s="1" t="s">
        <v>4</v>
      </c>
      <c r="H7" s="1" t="s">
        <v>3</v>
      </c>
      <c r="I7" s="1" t="s">
        <v>4</v>
      </c>
      <c r="J7" s="1" t="s">
        <v>3</v>
      </c>
      <c r="K7" s="1" t="s">
        <v>4</v>
      </c>
      <c r="L7" s="1" t="s">
        <v>3</v>
      </c>
      <c r="M7" s="1" t="s">
        <v>4</v>
      </c>
    </row>
    <row r="8" spans="1:13" ht="19.5" x14ac:dyDescent="0.3">
      <c r="A8" s="11"/>
      <c r="B8" s="2" t="s">
        <v>5</v>
      </c>
      <c r="C8" s="2" t="s">
        <v>6</v>
      </c>
      <c r="D8" s="2" t="s">
        <v>5</v>
      </c>
      <c r="E8" s="2" t="s">
        <v>6</v>
      </c>
      <c r="F8" s="2" t="s">
        <v>5</v>
      </c>
      <c r="G8" s="2" t="s">
        <v>6</v>
      </c>
      <c r="H8" s="2" t="s">
        <v>5</v>
      </c>
      <c r="I8" s="2" t="s">
        <v>6</v>
      </c>
      <c r="J8" s="2" t="s">
        <v>5</v>
      </c>
      <c r="K8" s="2" t="s">
        <v>6</v>
      </c>
      <c r="L8" s="2" t="s">
        <v>5</v>
      </c>
      <c r="M8" s="2" t="s">
        <v>6</v>
      </c>
    </row>
    <row r="9" spans="1:13" ht="20.25" x14ac:dyDescent="0.3">
      <c r="A9" s="9" t="s">
        <v>1520</v>
      </c>
      <c r="B9" s="253">
        <v>15</v>
      </c>
      <c r="C9" s="296">
        <v>4280000</v>
      </c>
      <c r="D9" s="253">
        <v>15</v>
      </c>
      <c r="E9" s="296">
        <v>4280000</v>
      </c>
      <c r="F9" s="253">
        <v>15</v>
      </c>
      <c r="G9" s="296">
        <v>4280000</v>
      </c>
      <c r="H9" s="253">
        <v>15</v>
      </c>
      <c r="I9" s="296">
        <v>4280000</v>
      </c>
      <c r="J9" s="253">
        <v>15</v>
      </c>
      <c r="K9" s="296">
        <v>4280000</v>
      </c>
      <c r="L9" s="3">
        <f>B9+D9+F9+H9+J9</f>
        <v>75</v>
      </c>
      <c r="M9" s="305">
        <f>C9+E9+G9+I9+K9</f>
        <v>21400000</v>
      </c>
    </row>
    <row r="10" spans="1:13" ht="20.25" x14ac:dyDescent="0.3">
      <c r="A10" s="11"/>
      <c r="B10" s="297"/>
      <c r="C10" s="298"/>
      <c r="D10" s="299"/>
      <c r="E10" s="300"/>
      <c r="F10" s="301"/>
      <c r="G10" s="299"/>
      <c r="H10" s="301"/>
      <c r="I10" s="299"/>
      <c r="J10" s="301"/>
      <c r="K10" s="299"/>
      <c r="L10" s="301"/>
      <c r="M10" s="301"/>
    </row>
    <row r="11" spans="1:13" ht="20.25" x14ac:dyDescent="0.3">
      <c r="A11" s="9" t="s">
        <v>1530</v>
      </c>
      <c r="B11" s="253">
        <v>15</v>
      </c>
      <c r="C11" s="296">
        <v>6080000</v>
      </c>
      <c r="D11" s="253">
        <v>15</v>
      </c>
      <c r="E11" s="296">
        <v>6080000</v>
      </c>
      <c r="F11" s="253">
        <v>15</v>
      </c>
      <c r="G11" s="296">
        <v>6080000</v>
      </c>
      <c r="H11" s="253">
        <v>15</v>
      </c>
      <c r="I11" s="296">
        <v>6080000</v>
      </c>
      <c r="J11" s="253">
        <v>15</v>
      </c>
      <c r="K11" s="296">
        <v>6080000</v>
      </c>
      <c r="L11" s="3">
        <f>B11+D11+F11+H11+J11</f>
        <v>75</v>
      </c>
      <c r="M11" s="305">
        <f>C11+E11+G11+I11+K11</f>
        <v>30400000</v>
      </c>
    </row>
    <row r="12" spans="1:13" ht="20.25" x14ac:dyDescent="0.3">
      <c r="A12" s="11"/>
      <c r="B12" s="297"/>
      <c r="C12" s="298"/>
      <c r="D12" s="299"/>
      <c r="E12" s="300"/>
      <c r="F12" s="301"/>
      <c r="G12" s="299"/>
      <c r="H12" s="301"/>
      <c r="I12" s="299"/>
      <c r="J12" s="301"/>
      <c r="K12" s="299"/>
      <c r="L12" s="301"/>
      <c r="M12" s="301"/>
    </row>
    <row r="13" spans="1:13" ht="20.25" x14ac:dyDescent="0.3">
      <c r="A13" s="9" t="s">
        <v>1531</v>
      </c>
      <c r="B13" s="253">
        <v>15</v>
      </c>
      <c r="C13" s="296">
        <v>5820000</v>
      </c>
      <c r="D13" s="253">
        <v>15</v>
      </c>
      <c r="E13" s="296">
        <v>5820000</v>
      </c>
      <c r="F13" s="253">
        <v>15</v>
      </c>
      <c r="G13" s="296">
        <v>5820000</v>
      </c>
      <c r="H13" s="253">
        <v>15</v>
      </c>
      <c r="I13" s="296">
        <v>5820000</v>
      </c>
      <c r="J13" s="253">
        <v>15</v>
      </c>
      <c r="K13" s="296">
        <v>5820000</v>
      </c>
      <c r="L13" s="3">
        <f>B13+D13+F13+H13+J13</f>
        <v>75</v>
      </c>
      <c r="M13" s="305">
        <f>C13+E13+G13+I13+K13</f>
        <v>29100000</v>
      </c>
    </row>
    <row r="14" spans="1:13" ht="20.25" x14ac:dyDescent="0.3">
      <c r="A14" s="10" t="s">
        <v>1532</v>
      </c>
      <c r="B14" s="254"/>
      <c r="C14" s="302"/>
      <c r="D14" s="24"/>
      <c r="E14" s="303"/>
      <c r="F14" s="255"/>
      <c r="G14" s="304"/>
      <c r="H14" s="255"/>
      <c r="I14" s="304"/>
      <c r="J14" s="255"/>
      <c r="K14" s="304"/>
      <c r="L14" s="36"/>
      <c r="M14" s="36"/>
    </row>
    <row r="15" spans="1:13" ht="20.25" x14ac:dyDescent="0.3">
      <c r="A15" s="11"/>
      <c r="B15" s="297"/>
      <c r="C15" s="298"/>
      <c r="D15" s="299"/>
      <c r="E15" s="300"/>
      <c r="F15" s="301"/>
      <c r="G15" s="299"/>
      <c r="H15" s="301"/>
      <c r="I15" s="299"/>
      <c r="J15" s="301"/>
      <c r="K15" s="299"/>
      <c r="L15" s="301"/>
      <c r="M15" s="301"/>
    </row>
    <row r="16" spans="1:13" ht="20.25" x14ac:dyDescent="0.3">
      <c r="A16" s="9" t="s">
        <v>1533</v>
      </c>
      <c r="B16" s="253">
        <v>17</v>
      </c>
      <c r="C16" s="296">
        <v>7350000</v>
      </c>
      <c r="D16" s="253">
        <v>17</v>
      </c>
      <c r="E16" s="296">
        <v>7350000</v>
      </c>
      <c r="F16" s="253">
        <v>17</v>
      </c>
      <c r="G16" s="296">
        <v>7350000</v>
      </c>
      <c r="H16" s="253">
        <v>17</v>
      </c>
      <c r="I16" s="296">
        <v>7350000</v>
      </c>
      <c r="J16" s="253">
        <v>17</v>
      </c>
      <c r="K16" s="296">
        <v>7350000</v>
      </c>
      <c r="L16" s="3">
        <f>B16+D16+F16+H16+J16</f>
        <v>85</v>
      </c>
      <c r="M16" s="305">
        <f>C16+E16+G16+I16+K16</f>
        <v>36750000</v>
      </c>
    </row>
    <row r="17" spans="1:13" ht="20.25" x14ac:dyDescent="0.3">
      <c r="A17" s="11"/>
      <c r="B17" s="297"/>
      <c r="C17" s="298"/>
      <c r="D17" s="299"/>
      <c r="E17" s="300"/>
      <c r="F17" s="301"/>
      <c r="G17" s="299"/>
      <c r="H17" s="301"/>
      <c r="I17" s="299"/>
      <c r="J17" s="301"/>
      <c r="K17" s="299"/>
      <c r="L17" s="301"/>
      <c r="M17" s="301"/>
    </row>
    <row r="18" spans="1:13" ht="19.5" x14ac:dyDescent="0.3">
      <c r="A18" s="4" t="s">
        <v>17</v>
      </c>
      <c r="B18" s="237">
        <f t="shared" ref="B18:M18" si="0">SUM(B9:B17)</f>
        <v>62</v>
      </c>
      <c r="C18" s="7">
        <f t="shared" si="0"/>
        <v>23530000</v>
      </c>
      <c r="D18" s="237">
        <f t="shared" si="0"/>
        <v>62</v>
      </c>
      <c r="E18" s="6">
        <f t="shared" si="0"/>
        <v>23530000</v>
      </c>
      <c r="F18" s="237">
        <f t="shared" si="0"/>
        <v>62</v>
      </c>
      <c r="G18" s="216">
        <f t="shared" si="0"/>
        <v>23530000</v>
      </c>
      <c r="H18" s="237">
        <f t="shared" si="0"/>
        <v>62</v>
      </c>
      <c r="I18" s="216">
        <f t="shared" si="0"/>
        <v>23530000</v>
      </c>
      <c r="J18" s="7">
        <f t="shared" si="0"/>
        <v>62</v>
      </c>
      <c r="K18" s="216">
        <f t="shared" si="0"/>
        <v>23530000</v>
      </c>
      <c r="L18" s="237">
        <f t="shared" si="0"/>
        <v>310</v>
      </c>
      <c r="M18" s="7">
        <f t="shared" si="0"/>
        <v>117650000</v>
      </c>
    </row>
  </sheetData>
  <mergeCells count="9">
    <mergeCell ref="L6:M6"/>
    <mergeCell ref="A2:M2"/>
    <mergeCell ref="A4:M4"/>
    <mergeCell ref="B6:C6"/>
    <mergeCell ref="D6:E6"/>
    <mergeCell ref="F6:G6"/>
    <mergeCell ref="H6:I6"/>
    <mergeCell ref="J6:K6"/>
    <mergeCell ref="A3:M3"/>
  </mergeCells>
  <pageMargins left="0.19685039370078741" right="7.874015748031496E-2" top="0.31496062992125984" bottom="0.31496062992125984" header="0.31496062992125984" footer="0.31496062992125984"/>
  <pageSetup firstPageNumber="18" orientation="landscape" useFirstPageNumber="1" horizontalDpi="4294967293" verticalDpi="0" r:id="rId1"/>
  <headerFooter>
    <oddFooter>&amp;R&amp;"TH SarabunIT๙,ธรรมดา"&amp;16&amp;P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00"/>
  <sheetViews>
    <sheetView topLeftCell="A1090" zoomScale="110" zoomScaleNormal="110" workbookViewId="0">
      <selection activeCell="A1075" sqref="A1075:XFD1075"/>
    </sheetView>
  </sheetViews>
  <sheetFormatPr defaultRowHeight="20.25" x14ac:dyDescent="0.3"/>
  <cols>
    <col min="1" max="1" width="3.875" style="47" customWidth="1"/>
    <col min="2" max="2" width="24.125" style="46" customWidth="1"/>
    <col min="3" max="3" width="17.5" style="46" customWidth="1"/>
    <col min="4" max="4" width="15" style="47" customWidth="1"/>
    <col min="5" max="5" width="11.125" style="46" customWidth="1"/>
    <col min="6" max="9" width="11.25" style="46" customWidth="1"/>
    <col min="10" max="10" width="8.625" style="46" customWidth="1"/>
    <col min="11" max="11" width="10.375" style="46" customWidth="1"/>
    <col min="12" max="12" width="6.25" style="46" customWidth="1"/>
  </cols>
  <sheetData>
    <row r="1" spans="1:12" x14ac:dyDescent="0.3">
      <c r="A1" s="89"/>
      <c r="B1" s="90"/>
      <c r="C1" s="91"/>
      <c r="D1" s="92"/>
      <c r="E1" s="92"/>
      <c r="F1" s="92"/>
      <c r="G1" s="92"/>
      <c r="H1" s="92"/>
      <c r="I1" s="92"/>
      <c r="J1" s="91"/>
      <c r="K1" s="366" t="s">
        <v>21</v>
      </c>
      <c r="L1" s="367"/>
    </row>
    <row r="2" spans="1:12" x14ac:dyDescent="0.3">
      <c r="A2" s="368" t="s">
        <v>19</v>
      </c>
      <c r="B2" s="368"/>
      <c r="C2" s="368"/>
      <c r="D2" s="368"/>
      <c r="E2" s="368"/>
      <c r="F2" s="368"/>
      <c r="G2" s="368"/>
      <c r="H2" s="368"/>
      <c r="I2" s="368"/>
      <c r="J2" s="368"/>
      <c r="K2" s="368"/>
      <c r="L2" s="368"/>
    </row>
    <row r="3" spans="1:12" x14ac:dyDescent="0.3">
      <c r="A3" s="368" t="s">
        <v>10</v>
      </c>
      <c r="B3" s="368"/>
      <c r="C3" s="368"/>
      <c r="D3" s="368"/>
      <c r="E3" s="368"/>
      <c r="F3" s="368"/>
      <c r="G3" s="368"/>
      <c r="H3" s="368"/>
      <c r="I3" s="368"/>
      <c r="J3" s="368"/>
      <c r="K3" s="368"/>
      <c r="L3" s="368"/>
    </row>
    <row r="4" spans="1:12" x14ac:dyDescent="0.3">
      <c r="A4" s="368" t="s">
        <v>11</v>
      </c>
      <c r="B4" s="368"/>
      <c r="C4" s="368"/>
      <c r="D4" s="368"/>
      <c r="E4" s="368"/>
      <c r="F4" s="368"/>
      <c r="G4" s="368"/>
      <c r="H4" s="368"/>
      <c r="I4" s="368"/>
      <c r="J4" s="368"/>
      <c r="K4" s="368"/>
      <c r="L4" s="368"/>
    </row>
    <row r="5" spans="1:12" x14ac:dyDescent="0.3">
      <c r="A5" s="99"/>
      <c r="B5" s="32"/>
      <c r="C5" s="99"/>
      <c r="D5" s="99"/>
      <c r="E5" s="99"/>
      <c r="F5" s="99"/>
      <c r="G5" s="99"/>
      <c r="H5" s="99"/>
      <c r="I5" s="99"/>
      <c r="J5" s="99"/>
      <c r="K5" s="99"/>
      <c r="L5" s="99"/>
    </row>
    <row r="6" spans="1:12" ht="20.25" customHeight="1" x14ac:dyDescent="0.3">
      <c r="A6" s="357" t="s">
        <v>1537</v>
      </c>
      <c r="B6" s="357"/>
      <c r="C6" s="357"/>
      <c r="D6" s="357"/>
      <c r="E6" s="357"/>
      <c r="F6" s="357"/>
      <c r="G6" s="357"/>
      <c r="H6" s="357"/>
      <c r="I6" s="357"/>
      <c r="J6" s="357"/>
      <c r="K6" s="357"/>
      <c r="L6"/>
    </row>
    <row r="7" spans="1:12" ht="20.25" customHeight="1" x14ac:dyDescent="0.3">
      <c r="A7" s="357" t="s">
        <v>1482</v>
      </c>
      <c r="B7" s="357"/>
      <c r="C7" s="357"/>
      <c r="D7" s="357"/>
      <c r="E7" s="357"/>
      <c r="F7" s="357"/>
      <c r="G7" s="357"/>
      <c r="H7" s="357"/>
      <c r="I7" s="357"/>
      <c r="J7" s="357"/>
      <c r="K7" s="357"/>
      <c r="L7"/>
    </row>
    <row r="8" spans="1:12" ht="20.25" customHeight="1" x14ac:dyDescent="0.3">
      <c r="A8" s="357" t="s">
        <v>1480</v>
      </c>
      <c r="B8" s="357"/>
      <c r="C8" s="357"/>
      <c r="D8" s="357"/>
      <c r="E8" s="357"/>
      <c r="F8" s="357"/>
      <c r="G8" s="357"/>
      <c r="H8" s="357"/>
      <c r="I8" s="357"/>
      <c r="J8" s="357"/>
      <c r="K8" s="357"/>
      <c r="L8" s="357"/>
    </row>
    <row r="9" spans="1:12" ht="20.25" customHeight="1" x14ac:dyDescent="0.3">
      <c r="A9" s="357" t="s">
        <v>1481</v>
      </c>
      <c r="B9" s="357"/>
      <c r="C9" s="357"/>
      <c r="D9" s="357"/>
      <c r="E9" s="357"/>
      <c r="F9" s="357"/>
      <c r="G9" s="357"/>
      <c r="H9" s="357"/>
      <c r="I9" s="357"/>
      <c r="J9" s="357"/>
      <c r="K9" s="357"/>
      <c r="L9" s="357"/>
    </row>
    <row r="10" spans="1:12" x14ac:dyDescent="0.3">
      <c r="A10" s="357" t="s">
        <v>1504</v>
      </c>
      <c r="B10" s="357"/>
      <c r="C10" s="357"/>
      <c r="D10" s="357"/>
      <c r="E10" s="357"/>
      <c r="F10" s="357"/>
      <c r="G10" s="357"/>
      <c r="H10" s="357"/>
      <c r="I10" s="357"/>
      <c r="J10" s="357"/>
      <c r="K10" s="357"/>
      <c r="L10"/>
    </row>
    <row r="11" spans="1:12" x14ac:dyDescent="0.3">
      <c r="A11" s="357" t="s">
        <v>1479</v>
      </c>
      <c r="B11" s="357"/>
      <c r="C11" s="357"/>
      <c r="D11" s="357"/>
      <c r="E11" s="357"/>
      <c r="F11" s="357"/>
      <c r="G11" s="357"/>
      <c r="H11" s="357"/>
      <c r="I11" s="357"/>
      <c r="J11" s="357"/>
      <c r="K11" s="357"/>
      <c r="L11" s="357"/>
    </row>
    <row r="12" spans="1:12" x14ac:dyDescent="0.3">
      <c r="A12" s="357" t="s">
        <v>1566</v>
      </c>
      <c r="B12" s="357"/>
      <c r="C12" s="357"/>
      <c r="D12" s="357"/>
      <c r="E12" s="357"/>
      <c r="F12" s="357"/>
      <c r="G12" s="357"/>
      <c r="H12" s="357"/>
      <c r="I12" s="357"/>
      <c r="J12" s="357"/>
      <c r="K12" s="357"/>
      <c r="L12"/>
    </row>
    <row r="13" spans="1:12" x14ac:dyDescent="0.3">
      <c r="A13" s="357" t="s">
        <v>1565</v>
      </c>
      <c r="B13" s="357"/>
      <c r="C13" s="357"/>
      <c r="D13" s="357"/>
      <c r="E13" s="282"/>
      <c r="F13" s="282"/>
      <c r="G13" s="283"/>
      <c r="H13" s="283"/>
      <c r="I13" s="283"/>
      <c r="J13" s="284"/>
      <c r="K13" s="283"/>
      <c r="L13"/>
    </row>
    <row r="14" spans="1:12" x14ac:dyDescent="0.3">
      <c r="A14" s="361" t="s">
        <v>1581</v>
      </c>
      <c r="B14" s="357"/>
      <c r="C14" s="357"/>
      <c r="D14" s="357"/>
      <c r="E14" s="357"/>
      <c r="F14" s="357"/>
      <c r="G14" s="357"/>
      <c r="H14" s="357"/>
      <c r="I14" s="357"/>
      <c r="J14" s="357"/>
      <c r="K14" s="357"/>
      <c r="L14"/>
    </row>
    <row r="15" spans="1:12" x14ac:dyDescent="0.3">
      <c r="A15" s="362" t="s">
        <v>1493</v>
      </c>
      <c r="B15" s="362"/>
      <c r="C15" s="362"/>
      <c r="D15" s="362"/>
      <c r="E15" s="362"/>
      <c r="F15" s="362"/>
      <c r="G15" s="362"/>
      <c r="H15" s="285"/>
      <c r="I15" s="286"/>
      <c r="J15" s="286"/>
      <c r="K15" s="287"/>
      <c r="L15"/>
    </row>
    <row r="17" spans="1:12" x14ac:dyDescent="0.3">
      <c r="A17" s="43"/>
      <c r="B17" s="37"/>
      <c r="C17" s="37"/>
      <c r="D17" s="38" t="s">
        <v>22</v>
      </c>
      <c r="E17" s="358" t="s">
        <v>23</v>
      </c>
      <c r="F17" s="359"/>
      <c r="G17" s="359"/>
      <c r="H17" s="359"/>
      <c r="I17" s="360"/>
      <c r="J17" s="38" t="s">
        <v>24</v>
      </c>
      <c r="K17" s="38" t="s">
        <v>25</v>
      </c>
      <c r="L17" s="86" t="s">
        <v>26</v>
      </c>
    </row>
    <row r="18" spans="1:12" x14ac:dyDescent="0.3">
      <c r="A18" s="39" t="s">
        <v>20</v>
      </c>
      <c r="B18" s="39" t="s">
        <v>5</v>
      </c>
      <c r="C18" s="39" t="s">
        <v>27</v>
      </c>
      <c r="D18" s="39" t="s">
        <v>28</v>
      </c>
      <c r="E18" s="38">
        <v>2566</v>
      </c>
      <c r="F18" s="38">
        <v>2567</v>
      </c>
      <c r="G18" s="38">
        <v>2568</v>
      </c>
      <c r="H18" s="38">
        <v>2569</v>
      </c>
      <c r="I18" s="38">
        <v>2570</v>
      </c>
      <c r="J18" s="39" t="s">
        <v>29</v>
      </c>
      <c r="K18" s="39" t="s">
        <v>30</v>
      </c>
      <c r="L18" s="87" t="s">
        <v>31</v>
      </c>
    </row>
    <row r="19" spans="1:12" x14ac:dyDescent="0.3">
      <c r="A19" s="40"/>
      <c r="B19" s="35"/>
      <c r="C19" s="40"/>
      <c r="D19" s="40" t="s">
        <v>32</v>
      </c>
      <c r="E19" s="40" t="s">
        <v>6</v>
      </c>
      <c r="F19" s="40" t="s">
        <v>6</v>
      </c>
      <c r="G19" s="40" t="s">
        <v>6</v>
      </c>
      <c r="H19" s="40" t="s">
        <v>6</v>
      </c>
      <c r="I19" s="40" t="s">
        <v>6</v>
      </c>
      <c r="J19" s="40"/>
      <c r="K19" s="40"/>
      <c r="L19" s="88" t="s">
        <v>33</v>
      </c>
    </row>
    <row r="20" spans="1:12" ht="19.5" x14ac:dyDescent="0.3">
      <c r="A20" s="106">
        <v>1</v>
      </c>
      <c r="B20" s="107" t="s">
        <v>912</v>
      </c>
      <c r="C20" s="65" t="s">
        <v>914</v>
      </c>
      <c r="D20" s="106" t="s">
        <v>532</v>
      </c>
      <c r="E20" s="108">
        <v>20000</v>
      </c>
      <c r="F20" s="108">
        <v>20000</v>
      </c>
      <c r="G20" s="108">
        <v>20000</v>
      </c>
      <c r="H20" s="108">
        <v>20000</v>
      </c>
      <c r="I20" s="108">
        <v>20000</v>
      </c>
      <c r="J20" s="137" t="s">
        <v>80</v>
      </c>
      <c r="K20" s="171" t="s">
        <v>917</v>
      </c>
      <c r="L20" s="155" t="s">
        <v>401</v>
      </c>
    </row>
    <row r="21" spans="1:12" ht="19.5" x14ac:dyDescent="0.3">
      <c r="A21" s="124"/>
      <c r="B21" s="110" t="s">
        <v>913</v>
      </c>
      <c r="C21" s="66" t="s">
        <v>915</v>
      </c>
      <c r="D21" s="109" t="s">
        <v>565</v>
      </c>
      <c r="E21" s="111"/>
      <c r="F21" s="111"/>
      <c r="G21" s="109"/>
      <c r="H21" s="109"/>
      <c r="I21" s="109"/>
      <c r="J21" s="138" t="s">
        <v>867</v>
      </c>
      <c r="K21" s="170" t="s">
        <v>918</v>
      </c>
      <c r="L21" s="109"/>
    </row>
    <row r="22" spans="1:12" ht="19.5" x14ac:dyDescent="0.3">
      <c r="A22" s="124"/>
      <c r="B22" s="110"/>
      <c r="C22" s="66" t="s">
        <v>916</v>
      </c>
      <c r="D22" s="109" t="s">
        <v>534</v>
      </c>
      <c r="E22" s="112"/>
      <c r="F22" s="112"/>
      <c r="G22" s="110"/>
      <c r="H22" s="110"/>
      <c r="I22" s="110"/>
      <c r="J22" s="138" t="s">
        <v>550</v>
      </c>
      <c r="K22" s="170" t="s">
        <v>919</v>
      </c>
      <c r="L22" s="110"/>
    </row>
    <row r="23" spans="1:12" ht="19.5" x14ac:dyDescent="0.3">
      <c r="A23" s="106">
        <v>2</v>
      </c>
      <c r="B23" s="107" t="s">
        <v>912</v>
      </c>
      <c r="C23" s="65" t="s">
        <v>914</v>
      </c>
      <c r="D23" s="106" t="s">
        <v>532</v>
      </c>
      <c r="E23" s="108">
        <v>20000</v>
      </c>
      <c r="F23" s="108">
        <v>20000</v>
      </c>
      <c r="G23" s="108">
        <v>20000</v>
      </c>
      <c r="H23" s="108">
        <v>20000</v>
      </c>
      <c r="I23" s="108">
        <v>20000</v>
      </c>
      <c r="J23" s="137" t="s">
        <v>80</v>
      </c>
      <c r="K23" s="171" t="s">
        <v>917</v>
      </c>
      <c r="L23" s="155" t="s">
        <v>401</v>
      </c>
    </row>
    <row r="24" spans="1:12" ht="19.5" x14ac:dyDescent="0.3">
      <c r="A24" s="124"/>
      <c r="B24" s="110" t="s">
        <v>1416</v>
      </c>
      <c r="C24" s="66" t="s">
        <v>915</v>
      </c>
      <c r="D24" s="109" t="s">
        <v>565</v>
      </c>
      <c r="E24" s="111"/>
      <c r="F24" s="111"/>
      <c r="G24" s="109"/>
      <c r="H24" s="109"/>
      <c r="I24" s="109"/>
      <c r="J24" s="138" t="s">
        <v>867</v>
      </c>
      <c r="K24" s="170" t="s">
        <v>918</v>
      </c>
      <c r="L24" s="109"/>
    </row>
    <row r="25" spans="1:12" ht="19.5" x14ac:dyDescent="0.3">
      <c r="A25" s="124"/>
      <c r="B25" s="110" t="s">
        <v>920</v>
      </c>
      <c r="C25" s="66" t="s">
        <v>916</v>
      </c>
      <c r="D25" s="109" t="s">
        <v>534</v>
      </c>
      <c r="E25" s="112"/>
      <c r="F25" s="112"/>
      <c r="G25" s="110"/>
      <c r="H25" s="110"/>
      <c r="I25" s="110"/>
      <c r="J25" s="138" t="s">
        <v>550</v>
      </c>
      <c r="K25" s="170" t="s">
        <v>919</v>
      </c>
      <c r="L25" s="110"/>
    </row>
    <row r="26" spans="1:12" ht="19.5" x14ac:dyDescent="0.3">
      <c r="A26" s="106">
        <v>3</v>
      </c>
      <c r="B26" s="107" t="s">
        <v>912</v>
      </c>
      <c r="C26" s="65" t="s">
        <v>914</v>
      </c>
      <c r="D26" s="106" t="s">
        <v>532</v>
      </c>
      <c r="E26" s="108">
        <v>50000</v>
      </c>
      <c r="F26" s="108">
        <v>50000</v>
      </c>
      <c r="G26" s="108">
        <v>50000</v>
      </c>
      <c r="H26" s="108">
        <v>50000</v>
      </c>
      <c r="I26" s="108">
        <v>50000</v>
      </c>
      <c r="J26" s="137" t="s">
        <v>80</v>
      </c>
      <c r="K26" s="171" t="s">
        <v>917</v>
      </c>
      <c r="L26" s="155" t="s">
        <v>401</v>
      </c>
    </row>
    <row r="27" spans="1:12" ht="19.5" x14ac:dyDescent="0.3">
      <c r="A27" s="124"/>
      <c r="B27" s="110" t="s">
        <v>1416</v>
      </c>
      <c r="C27" s="66" t="s">
        <v>915</v>
      </c>
      <c r="D27" s="109" t="s">
        <v>565</v>
      </c>
      <c r="E27" s="111"/>
      <c r="F27" s="111"/>
      <c r="G27" s="109"/>
      <c r="H27" s="109"/>
      <c r="I27" s="109"/>
      <c r="J27" s="138" t="s">
        <v>867</v>
      </c>
      <c r="K27" s="170" t="s">
        <v>918</v>
      </c>
      <c r="L27" s="109"/>
    </row>
    <row r="28" spans="1:12" ht="19.5" x14ac:dyDescent="0.3">
      <c r="A28" s="124"/>
      <c r="B28" s="110" t="s">
        <v>921</v>
      </c>
      <c r="C28" s="66" t="s">
        <v>916</v>
      </c>
      <c r="D28" s="109" t="s">
        <v>534</v>
      </c>
      <c r="E28" s="112"/>
      <c r="F28" s="112"/>
      <c r="G28" s="110"/>
      <c r="H28" s="110"/>
      <c r="I28" s="110"/>
      <c r="J28" s="138" t="s">
        <v>550</v>
      </c>
      <c r="K28" s="170" t="s">
        <v>919</v>
      </c>
      <c r="L28" s="109"/>
    </row>
    <row r="29" spans="1:12" ht="19.5" x14ac:dyDescent="0.3">
      <c r="A29" s="106">
        <v>4</v>
      </c>
      <c r="B29" s="107" t="s">
        <v>912</v>
      </c>
      <c r="C29" s="65" t="s">
        <v>914</v>
      </c>
      <c r="D29" s="106" t="s">
        <v>532</v>
      </c>
      <c r="E29" s="108">
        <v>50000</v>
      </c>
      <c r="F29" s="108">
        <v>50000</v>
      </c>
      <c r="G29" s="108">
        <v>50000</v>
      </c>
      <c r="H29" s="108">
        <v>50000</v>
      </c>
      <c r="I29" s="108">
        <v>50000</v>
      </c>
      <c r="J29" s="137" t="s">
        <v>80</v>
      </c>
      <c r="K29" s="171" t="s">
        <v>917</v>
      </c>
      <c r="L29" s="155" t="s">
        <v>401</v>
      </c>
    </row>
    <row r="30" spans="1:12" ht="19.5" x14ac:dyDescent="0.3">
      <c r="A30" s="124"/>
      <c r="B30" s="110" t="s">
        <v>922</v>
      </c>
      <c r="C30" s="66" t="s">
        <v>915</v>
      </c>
      <c r="D30" s="109" t="s">
        <v>565</v>
      </c>
      <c r="E30" s="111"/>
      <c r="F30" s="111"/>
      <c r="G30" s="109"/>
      <c r="H30" s="109"/>
      <c r="I30" s="109"/>
      <c r="J30" s="138" t="s">
        <v>867</v>
      </c>
      <c r="K30" s="170" t="s">
        <v>918</v>
      </c>
      <c r="L30" s="109"/>
    </row>
    <row r="31" spans="1:12" ht="19.5" x14ac:dyDescent="0.3">
      <c r="A31" s="139"/>
      <c r="B31" s="114" t="s">
        <v>923</v>
      </c>
      <c r="C31" s="67" t="s">
        <v>916</v>
      </c>
      <c r="D31" s="113" t="s">
        <v>534</v>
      </c>
      <c r="E31" s="140"/>
      <c r="F31" s="140"/>
      <c r="G31" s="114"/>
      <c r="H31" s="114"/>
      <c r="I31" s="114"/>
      <c r="J31" s="165" t="s">
        <v>550</v>
      </c>
      <c r="K31" s="173" t="s">
        <v>919</v>
      </c>
      <c r="L31" s="113"/>
    </row>
    <row r="32" spans="1:12" x14ac:dyDescent="0.3">
      <c r="A32" s="43"/>
      <c r="B32" s="37"/>
      <c r="C32" s="37"/>
      <c r="D32" s="38" t="s">
        <v>22</v>
      </c>
      <c r="E32" s="358" t="s">
        <v>23</v>
      </c>
      <c r="F32" s="359"/>
      <c r="G32" s="359"/>
      <c r="H32" s="359"/>
      <c r="I32" s="360"/>
      <c r="J32" s="38" t="s">
        <v>24</v>
      </c>
      <c r="K32" s="38" t="s">
        <v>25</v>
      </c>
      <c r="L32" s="86" t="s">
        <v>26</v>
      </c>
    </row>
    <row r="33" spans="1:12" x14ac:dyDescent="0.3">
      <c r="A33" s="39" t="s">
        <v>20</v>
      </c>
      <c r="B33" s="39" t="s">
        <v>5</v>
      </c>
      <c r="C33" s="39" t="s">
        <v>27</v>
      </c>
      <c r="D33" s="39" t="s">
        <v>28</v>
      </c>
      <c r="E33" s="38">
        <v>2566</v>
      </c>
      <c r="F33" s="38">
        <v>2567</v>
      </c>
      <c r="G33" s="38">
        <v>2568</v>
      </c>
      <c r="H33" s="38">
        <v>2569</v>
      </c>
      <c r="I33" s="38">
        <v>2570</v>
      </c>
      <c r="J33" s="39" t="s">
        <v>29</v>
      </c>
      <c r="K33" s="39" t="s">
        <v>30</v>
      </c>
      <c r="L33" s="87" t="s">
        <v>31</v>
      </c>
    </row>
    <row r="34" spans="1:12" x14ac:dyDescent="0.3">
      <c r="A34" s="40"/>
      <c r="B34" s="35"/>
      <c r="C34" s="40"/>
      <c r="D34" s="40" t="s">
        <v>32</v>
      </c>
      <c r="E34" s="40" t="s">
        <v>6</v>
      </c>
      <c r="F34" s="40" t="s">
        <v>6</v>
      </c>
      <c r="G34" s="40" t="s">
        <v>6</v>
      </c>
      <c r="H34" s="40" t="s">
        <v>6</v>
      </c>
      <c r="I34" s="40" t="s">
        <v>6</v>
      </c>
      <c r="J34" s="40"/>
      <c r="K34" s="40"/>
      <c r="L34" s="88" t="s">
        <v>33</v>
      </c>
    </row>
    <row r="35" spans="1:12" ht="19.5" x14ac:dyDescent="0.3">
      <c r="A35" s="193">
        <v>5</v>
      </c>
      <c r="B35" s="107" t="s">
        <v>924</v>
      </c>
      <c r="C35" s="188" t="s">
        <v>927</v>
      </c>
      <c r="D35" s="106" t="s">
        <v>547</v>
      </c>
      <c r="E35" s="159">
        <v>80000</v>
      </c>
      <c r="F35" s="129">
        <v>80000</v>
      </c>
      <c r="G35" s="129">
        <v>80000</v>
      </c>
      <c r="H35" s="129">
        <v>80000</v>
      </c>
      <c r="I35" s="108">
        <v>80000</v>
      </c>
      <c r="J35" s="137" t="s">
        <v>80</v>
      </c>
      <c r="K35" s="141" t="s">
        <v>566</v>
      </c>
      <c r="L35" s="196" t="s">
        <v>401</v>
      </c>
    </row>
    <row r="36" spans="1:12" ht="19.5" x14ac:dyDescent="0.3">
      <c r="A36" s="194"/>
      <c r="B36" s="110" t="s">
        <v>925</v>
      </c>
      <c r="C36" s="189" t="s">
        <v>932</v>
      </c>
      <c r="D36" s="109" t="s">
        <v>565</v>
      </c>
      <c r="E36" s="147"/>
      <c r="F36" s="111"/>
      <c r="G36" s="144"/>
      <c r="H36" s="109"/>
      <c r="I36" s="144"/>
      <c r="J36" s="197" t="s">
        <v>867</v>
      </c>
      <c r="K36" s="142" t="s">
        <v>933</v>
      </c>
      <c r="L36" s="176"/>
    </row>
    <row r="37" spans="1:12" ht="19.5" x14ac:dyDescent="0.3">
      <c r="A37" s="194"/>
      <c r="B37" s="110" t="s">
        <v>926</v>
      </c>
      <c r="C37" s="189" t="s">
        <v>928</v>
      </c>
      <c r="D37" s="109" t="s">
        <v>534</v>
      </c>
      <c r="E37" s="195"/>
      <c r="F37" s="112"/>
      <c r="G37" s="145"/>
      <c r="H37" s="110"/>
      <c r="I37" s="145"/>
      <c r="J37" s="197" t="s">
        <v>550</v>
      </c>
      <c r="K37" s="142" t="s">
        <v>934</v>
      </c>
      <c r="L37" s="123"/>
    </row>
    <row r="38" spans="1:12" x14ac:dyDescent="0.3">
      <c r="A38" s="190"/>
      <c r="B38" s="179"/>
      <c r="C38" s="189" t="s">
        <v>929</v>
      </c>
      <c r="D38" s="177"/>
      <c r="E38" s="161"/>
      <c r="F38" s="179"/>
      <c r="G38" s="161"/>
      <c r="H38" s="179"/>
      <c r="I38" s="161"/>
      <c r="J38" s="181"/>
      <c r="K38" s="142" t="s">
        <v>935</v>
      </c>
      <c r="L38" s="182"/>
    </row>
    <row r="39" spans="1:12" x14ac:dyDescent="0.3">
      <c r="A39" s="190"/>
      <c r="B39" s="179"/>
      <c r="C39" s="189" t="s">
        <v>930</v>
      </c>
      <c r="D39" s="177"/>
      <c r="E39" s="161"/>
      <c r="F39" s="179"/>
      <c r="G39" s="161"/>
      <c r="H39" s="179"/>
      <c r="I39" s="161"/>
      <c r="J39" s="181"/>
      <c r="K39" s="142" t="s">
        <v>936</v>
      </c>
      <c r="L39" s="182"/>
    </row>
    <row r="40" spans="1:12" x14ac:dyDescent="0.3">
      <c r="A40" s="191"/>
      <c r="B40" s="180"/>
      <c r="C40" s="192" t="s">
        <v>931</v>
      </c>
      <c r="D40" s="178"/>
      <c r="E40" s="184"/>
      <c r="F40" s="180"/>
      <c r="G40" s="184"/>
      <c r="H40" s="180"/>
      <c r="I40" s="184"/>
      <c r="J40" s="183"/>
      <c r="K40" s="143" t="s">
        <v>930</v>
      </c>
      <c r="L40" s="185"/>
    </row>
    <row r="41" spans="1:12" ht="19.5" x14ac:dyDescent="0.3">
      <c r="A41" s="109">
        <v>6</v>
      </c>
      <c r="B41" s="110" t="s">
        <v>983</v>
      </c>
      <c r="C41" s="66" t="s">
        <v>984</v>
      </c>
      <c r="D41" s="109" t="s">
        <v>985</v>
      </c>
      <c r="E41" s="111">
        <v>100000</v>
      </c>
      <c r="F41" s="111">
        <v>100000</v>
      </c>
      <c r="G41" s="111">
        <v>100000</v>
      </c>
      <c r="H41" s="111">
        <v>100000</v>
      </c>
      <c r="I41" s="111">
        <v>100000</v>
      </c>
      <c r="J41" s="111" t="s">
        <v>3</v>
      </c>
      <c r="K41" s="66" t="s">
        <v>55</v>
      </c>
      <c r="L41" s="166" t="s">
        <v>401</v>
      </c>
    </row>
    <row r="42" spans="1:12" ht="19.5" x14ac:dyDescent="0.3">
      <c r="A42" s="109"/>
      <c r="B42" s="110" t="s">
        <v>986</v>
      </c>
      <c r="C42" s="66" t="s">
        <v>987</v>
      </c>
      <c r="D42" s="109" t="s">
        <v>1040</v>
      </c>
      <c r="E42" s="111"/>
      <c r="F42" s="111"/>
      <c r="G42" s="111"/>
      <c r="H42" s="111"/>
      <c r="I42" s="111"/>
      <c r="J42" s="111" t="s">
        <v>1042</v>
      </c>
      <c r="K42" s="66" t="s">
        <v>989</v>
      </c>
      <c r="L42" s="166"/>
    </row>
    <row r="43" spans="1:12" ht="19.5" x14ac:dyDescent="0.3">
      <c r="A43" s="109"/>
      <c r="B43" s="110"/>
      <c r="C43" s="66" t="s">
        <v>1037</v>
      </c>
      <c r="D43" s="109" t="s">
        <v>1041</v>
      </c>
      <c r="E43" s="111"/>
      <c r="F43" s="111"/>
      <c r="G43" s="111"/>
      <c r="H43" s="111"/>
      <c r="I43" s="111"/>
      <c r="J43" s="111" t="s">
        <v>988</v>
      </c>
      <c r="K43" s="66" t="s">
        <v>538</v>
      </c>
      <c r="L43" s="166"/>
    </row>
    <row r="44" spans="1:12" ht="19.5" x14ac:dyDescent="0.3">
      <c r="A44" s="124"/>
      <c r="B44" s="110"/>
      <c r="C44" s="66" t="s">
        <v>1038</v>
      </c>
      <c r="D44" s="109"/>
      <c r="E44" s="111"/>
      <c r="F44" s="111"/>
      <c r="G44" s="109"/>
      <c r="H44" s="109"/>
      <c r="I44" s="109"/>
      <c r="J44" s="109" t="s">
        <v>990</v>
      </c>
      <c r="K44" s="66" t="s">
        <v>505</v>
      </c>
      <c r="L44" s="109"/>
    </row>
    <row r="45" spans="1:12" ht="19.5" x14ac:dyDescent="0.3">
      <c r="A45" s="124"/>
      <c r="B45" s="110"/>
      <c r="C45" s="66" t="s">
        <v>1039</v>
      </c>
      <c r="D45" s="109"/>
      <c r="E45" s="112"/>
      <c r="F45" s="112"/>
      <c r="G45" s="110"/>
      <c r="H45" s="110"/>
      <c r="I45" s="110"/>
      <c r="J45" s="109" t="s">
        <v>991</v>
      </c>
      <c r="K45" s="66"/>
      <c r="L45" s="109"/>
    </row>
    <row r="46" spans="1:12" x14ac:dyDescent="0.3">
      <c r="A46" s="97" t="s">
        <v>7</v>
      </c>
      <c r="B46" s="97" t="s">
        <v>1421</v>
      </c>
      <c r="C46" s="98"/>
      <c r="D46" s="97"/>
      <c r="E46" s="148">
        <f>E20+E23+E26+E29+E35+E41</f>
        <v>320000</v>
      </c>
      <c r="F46" s="148">
        <f>F20+F23+F26+F35+F41+F29</f>
        <v>320000</v>
      </c>
      <c r="G46" s="148">
        <f>G20+G23+G26+G29+G35+G41</f>
        <v>320000</v>
      </c>
      <c r="H46" s="148">
        <f>H20+H23+H26+H29+H35+H41</f>
        <v>320000</v>
      </c>
      <c r="I46" s="148">
        <f>I20+I23+I26+I29+I35+I41</f>
        <v>320000</v>
      </c>
      <c r="J46" s="98"/>
      <c r="K46" s="98"/>
      <c r="L46" s="98"/>
    </row>
    <row r="47" spans="1:12" x14ac:dyDescent="0.3">
      <c r="A47" s="160"/>
      <c r="B47" s="160"/>
      <c r="C47" s="200"/>
      <c r="D47" s="160"/>
      <c r="E47" s="201"/>
      <c r="F47" s="201"/>
      <c r="G47" s="201"/>
      <c r="H47" s="201"/>
      <c r="I47" s="201"/>
      <c r="J47" s="200"/>
      <c r="K47" s="200"/>
      <c r="L47" s="200"/>
    </row>
    <row r="48" spans="1:12" x14ac:dyDescent="0.3">
      <c r="A48" s="160"/>
      <c r="B48" s="160"/>
      <c r="C48" s="200"/>
      <c r="D48" s="160"/>
      <c r="E48" s="201"/>
      <c r="F48" s="201"/>
      <c r="G48" s="201"/>
      <c r="H48" s="201"/>
      <c r="I48" s="201"/>
      <c r="J48" s="200"/>
      <c r="K48" s="200"/>
      <c r="L48" s="200"/>
    </row>
    <row r="49" spans="1:12" x14ac:dyDescent="0.3">
      <c r="A49" s="160"/>
      <c r="B49" s="160"/>
      <c r="C49" s="200"/>
      <c r="D49" s="160"/>
      <c r="E49" s="201"/>
      <c r="F49" s="201"/>
      <c r="G49" s="201"/>
      <c r="H49" s="201"/>
      <c r="I49" s="201"/>
      <c r="J49" s="200"/>
      <c r="K49" s="200"/>
      <c r="L49" s="200"/>
    </row>
    <row r="50" spans="1:12" x14ac:dyDescent="0.3">
      <c r="A50" s="160"/>
      <c r="B50" s="160"/>
      <c r="C50" s="200"/>
      <c r="D50" s="160"/>
      <c r="E50" s="201"/>
      <c r="F50" s="201"/>
      <c r="G50" s="201"/>
      <c r="H50" s="201"/>
      <c r="I50" s="201"/>
      <c r="J50" s="200"/>
      <c r="K50" s="200"/>
      <c r="L50" s="200"/>
    </row>
    <row r="51" spans="1:12" x14ac:dyDescent="0.3">
      <c r="A51" s="160"/>
      <c r="B51" s="160"/>
      <c r="C51" s="200"/>
      <c r="D51" s="160"/>
      <c r="E51" s="201"/>
      <c r="F51" s="201"/>
      <c r="G51" s="201"/>
      <c r="H51" s="201"/>
      <c r="I51" s="201"/>
      <c r="J51" s="200"/>
      <c r="K51" s="200"/>
      <c r="L51" s="200"/>
    </row>
    <row r="52" spans="1:12" x14ac:dyDescent="0.3">
      <c r="A52" s="160"/>
      <c r="B52" s="160"/>
      <c r="C52" s="200"/>
      <c r="D52" s="160"/>
      <c r="E52" s="201"/>
      <c r="F52" s="201"/>
      <c r="G52" s="201"/>
      <c r="H52" s="201"/>
      <c r="I52" s="201"/>
      <c r="J52" s="200"/>
      <c r="K52" s="200"/>
      <c r="L52" s="200"/>
    </row>
    <row r="53" spans="1:12" x14ac:dyDescent="0.3">
      <c r="A53" s="160"/>
      <c r="B53" s="160"/>
      <c r="C53" s="200"/>
      <c r="D53" s="160"/>
      <c r="E53" s="201"/>
      <c r="F53" s="201"/>
      <c r="G53" s="201"/>
      <c r="H53" s="201"/>
      <c r="I53" s="201"/>
      <c r="J53" s="200"/>
      <c r="K53" s="200"/>
      <c r="L53" s="200"/>
    </row>
    <row r="54" spans="1:12" x14ac:dyDescent="0.3">
      <c r="A54" s="160"/>
      <c r="B54" s="160"/>
      <c r="C54" s="200"/>
      <c r="D54" s="160"/>
      <c r="E54" s="201"/>
      <c r="F54" s="201"/>
      <c r="G54" s="201"/>
      <c r="H54" s="201"/>
      <c r="I54" s="201"/>
      <c r="J54" s="200"/>
      <c r="K54" s="200"/>
      <c r="L54" s="200"/>
    </row>
    <row r="55" spans="1:12" x14ac:dyDescent="0.3">
      <c r="A55" s="160"/>
      <c r="B55" s="160"/>
      <c r="C55" s="200"/>
      <c r="D55" s="160"/>
      <c r="E55" s="201"/>
      <c r="F55" s="201"/>
      <c r="G55" s="201"/>
      <c r="H55" s="201"/>
      <c r="I55" s="201"/>
      <c r="J55" s="200"/>
      <c r="K55" s="200"/>
      <c r="L55" s="200"/>
    </row>
    <row r="56" spans="1:12" x14ac:dyDescent="0.3">
      <c r="A56" s="160"/>
      <c r="B56" s="160"/>
      <c r="C56" s="200"/>
      <c r="D56" s="160"/>
      <c r="E56" s="201"/>
      <c r="F56" s="201"/>
      <c r="G56" s="201"/>
      <c r="H56" s="201"/>
      <c r="I56" s="201"/>
      <c r="J56" s="200"/>
      <c r="K56" s="200"/>
      <c r="L56" s="200"/>
    </row>
    <row r="57" spans="1:12" x14ac:dyDescent="0.3">
      <c r="A57" s="160"/>
      <c r="B57" s="160"/>
      <c r="C57" s="200"/>
      <c r="D57" s="160"/>
      <c r="E57" s="201"/>
      <c r="F57" s="201"/>
      <c r="G57" s="201"/>
      <c r="H57" s="201"/>
      <c r="I57" s="201"/>
      <c r="J57" s="200"/>
      <c r="K57" s="200"/>
      <c r="L57" s="200"/>
    </row>
    <row r="58" spans="1:12" x14ac:dyDescent="0.3">
      <c r="A58" s="160"/>
      <c r="B58" s="160"/>
      <c r="C58" s="200"/>
      <c r="D58" s="160"/>
      <c r="E58" s="201"/>
      <c r="F58" s="201"/>
      <c r="G58" s="201"/>
      <c r="H58" s="201"/>
      <c r="I58" s="201"/>
      <c r="J58" s="200"/>
      <c r="K58" s="200"/>
      <c r="L58" s="200"/>
    </row>
    <row r="59" spans="1:12" x14ac:dyDescent="0.3">
      <c r="A59" s="160"/>
      <c r="B59" s="160"/>
      <c r="C59" s="200"/>
      <c r="D59" s="160"/>
      <c r="E59" s="201"/>
      <c r="F59" s="201"/>
      <c r="G59" s="201"/>
      <c r="H59" s="201"/>
      <c r="I59" s="201"/>
      <c r="J59" s="200"/>
      <c r="K59" s="200"/>
      <c r="L59" s="200"/>
    </row>
    <row r="60" spans="1:12" x14ac:dyDescent="0.3">
      <c r="A60" s="160"/>
      <c r="B60" s="160"/>
      <c r="C60" s="200"/>
      <c r="D60" s="160"/>
      <c r="E60" s="201"/>
      <c r="F60" s="201"/>
      <c r="G60" s="201"/>
      <c r="H60" s="201"/>
      <c r="I60" s="201"/>
      <c r="J60" s="200"/>
      <c r="K60" s="200"/>
      <c r="L60" s="200"/>
    </row>
    <row r="61" spans="1:12" x14ac:dyDescent="0.3">
      <c r="A61" s="160"/>
      <c r="B61" s="160"/>
      <c r="C61" s="200"/>
      <c r="D61" s="160"/>
      <c r="E61" s="201"/>
      <c r="F61" s="201"/>
      <c r="G61" s="201"/>
      <c r="H61" s="201"/>
      <c r="I61" s="201"/>
      <c r="J61" s="200"/>
      <c r="K61" s="200"/>
      <c r="L61" s="200"/>
    </row>
    <row r="62" spans="1:12" x14ac:dyDescent="0.3">
      <c r="A62" s="160"/>
      <c r="B62" s="160"/>
      <c r="C62" s="200"/>
      <c r="D62" s="160"/>
      <c r="E62" s="201"/>
      <c r="F62" s="201"/>
      <c r="G62" s="201"/>
      <c r="H62" s="201"/>
      <c r="I62" s="201"/>
      <c r="J62" s="200"/>
      <c r="K62" s="200"/>
      <c r="L62" s="200"/>
    </row>
    <row r="63" spans="1:12" ht="20.25" customHeight="1" x14ac:dyDescent="0.3">
      <c r="A63" s="357" t="s">
        <v>1538</v>
      </c>
      <c r="B63" s="357"/>
      <c r="C63" s="357"/>
      <c r="D63" s="357"/>
      <c r="E63" s="357"/>
      <c r="F63" s="357"/>
      <c r="G63" s="357"/>
      <c r="H63" s="357"/>
      <c r="I63" s="357"/>
      <c r="J63" s="357"/>
      <c r="K63" s="357"/>
      <c r="L63"/>
    </row>
    <row r="64" spans="1:12" ht="20.25" customHeight="1" x14ac:dyDescent="0.3">
      <c r="A64" s="357" t="s">
        <v>1539</v>
      </c>
      <c r="B64" s="357"/>
      <c r="C64" s="357"/>
      <c r="D64" s="357"/>
      <c r="E64" s="357"/>
      <c r="F64" s="357"/>
      <c r="G64" s="357"/>
      <c r="H64" s="357"/>
      <c r="I64" s="357"/>
      <c r="J64" s="357"/>
      <c r="K64" s="357"/>
      <c r="L64" s="357"/>
    </row>
    <row r="65" spans="1:12" x14ac:dyDescent="0.3">
      <c r="A65" s="357" t="s">
        <v>1504</v>
      </c>
      <c r="B65" s="357"/>
      <c r="C65" s="357"/>
      <c r="D65" s="357"/>
      <c r="E65" s="357"/>
      <c r="F65" s="357"/>
      <c r="G65" s="357"/>
      <c r="H65" s="357"/>
      <c r="I65" s="357"/>
      <c r="J65" s="357"/>
      <c r="K65" s="357"/>
      <c r="L65" s="357"/>
    </row>
    <row r="66" spans="1:12" x14ac:dyDescent="0.3">
      <c r="A66" s="357" t="s">
        <v>1479</v>
      </c>
      <c r="B66" s="357"/>
      <c r="C66" s="357"/>
      <c r="D66" s="357"/>
      <c r="E66" s="357"/>
      <c r="F66" s="357"/>
      <c r="G66" s="357"/>
      <c r="H66" s="357"/>
      <c r="I66" s="357"/>
      <c r="J66" s="357"/>
      <c r="K66" s="357"/>
      <c r="L66" s="357"/>
    </row>
    <row r="67" spans="1:12" x14ac:dyDescent="0.3">
      <c r="A67" s="357" t="s">
        <v>1485</v>
      </c>
      <c r="B67" s="357"/>
      <c r="C67" s="357"/>
      <c r="D67" s="357"/>
      <c r="E67" s="357"/>
      <c r="F67" s="357"/>
      <c r="G67" s="357"/>
      <c r="H67" s="357"/>
      <c r="I67" s="357"/>
      <c r="J67" s="357"/>
      <c r="K67" s="357"/>
      <c r="L67"/>
    </row>
    <row r="68" spans="1:12" x14ac:dyDescent="0.3">
      <c r="A68" s="357" t="s">
        <v>1477</v>
      </c>
      <c r="B68" s="357"/>
      <c r="C68" s="357"/>
      <c r="D68" s="357"/>
      <c r="E68" s="282"/>
      <c r="F68" s="282"/>
      <c r="G68" s="283"/>
      <c r="H68" s="283"/>
      <c r="I68" s="283"/>
      <c r="J68" s="284"/>
      <c r="K68" s="283"/>
      <c r="L68"/>
    </row>
    <row r="69" spans="1:12" x14ac:dyDescent="0.3">
      <c r="A69" s="361" t="s">
        <v>1672</v>
      </c>
      <c r="B69" s="357"/>
      <c r="C69" s="357"/>
      <c r="D69" s="357"/>
      <c r="E69" s="357"/>
      <c r="F69" s="357"/>
      <c r="G69" s="357"/>
      <c r="H69" s="357"/>
      <c r="I69" s="357"/>
      <c r="J69" s="357"/>
      <c r="K69" s="357"/>
      <c r="L69"/>
    </row>
    <row r="70" spans="1:12" x14ac:dyDescent="0.3">
      <c r="A70" s="362" t="s">
        <v>1484</v>
      </c>
      <c r="B70" s="362"/>
      <c r="C70" s="362"/>
      <c r="D70" s="362"/>
      <c r="E70" s="362"/>
      <c r="F70" s="362"/>
      <c r="G70" s="362"/>
      <c r="H70" s="285"/>
      <c r="I70" s="286"/>
      <c r="J70" s="286"/>
      <c r="K70" s="287"/>
      <c r="L70"/>
    </row>
    <row r="72" spans="1:12" x14ac:dyDescent="0.3">
      <c r="A72" s="43"/>
      <c r="B72" s="37"/>
      <c r="C72" s="37"/>
      <c r="D72" s="38" t="s">
        <v>22</v>
      </c>
      <c r="E72" s="358" t="s">
        <v>23</v>
      </c>
      <c r="F72" s="359"/>
      <c r="G72" s="359"/>
      <c r="H72" s="359"/>
      <c r="I72" s="360"/>
      <c r="J72" s="38" t="s">
        <v>24</v>
      </c>
      <c r="K72" s="38" t="s">
        <v>25</v>
      </c>
      <c r="L72" s="86" t="s">
        <v>26</v>
      </c>
    </row>
    <row r="73" spans="1:12" x14ac:dyDescent="0.3">
      <c r="A73" s="39" t="s">
        <v>20</v>
      </c>
      <c r="B73" s="39" t="s">
        <v>5</v>
      </c>
      <c r="C73" s="39" t="s">
        <v>27</v>
      </c>
      <c r="D73" s="39" t="s">
        <v>28</v>
      </c>
      <c r="E73" s="38">
        <v>2566</v>
      </c>
      <c r="F73" s="38">
        <v>2567</v>
      </c>
      <c r="G73" s="38">
        <v>2568</v>
      </c>
      <c r="H73" s="38">
        <v>2569</v>
      </c>
      <c r="I73" s="38">
        <v>2570</v>
      </c>
      <c r="J73" s="39" t="s">
        <v>29</v>
      </c>
      <c r="K73" s="39" t="s">
        <v>30</v>
      </c>
      <c r="L73" s="87" t="s">
        <v>31</v>
      </c>
    </row>
    <row r="74" spans="1:12" x14ac:dyDescent="0.3">
      <c r="A74" s="40"/>
      <c r="B74" s="35"/>
      <c r="C74" s="40"/>
      <c r="D74" s="40" t="s">
        <v>32</v>
      </c>
      <c r="E74" s="40" t="s">
        <v>6</v>
      </c>
      <c r="F74" s="40" t="s">
        <v>6</v>
      </c>
      <c r="G74" s="40" t="s">
        <v>6</v>
      </c>
      <c r="H74" s="40" t="s">
        <v>6</v>
      </c>
      <c r="I74" s="40" t="s">
        <v>6</v>
      </c>
      <c r="J74" s="40"/>
      <c r="K74" s="40"/>
      <c r="L74" s="88" t="s">
        <v>33</v>
      </c>
    </row>
    <row r="75" spans="1:12" ht="19.5" x14ac:dyDescent="0.3">
      <c r="A75" s="106">
        <v>1</v>
      </c>
      <c r="B75" s="107" t="s">
        <v>407</v>
      </c>
      <c r="C75" s="65" t="s">
        <v>411</v>
      </c>
      <c r="D75" s="126" t="s">
        <v>416</v>
      </c>
      <c r="E75" s="108">
        <v>100000</v>
      </c>
      <c r="F75" s="108">
        <v>100000</v>
      </c>
      <c r="G75" s="108">
        <v>100000</v>
      </c>
      <c r="H75" s="108">
        <v>100000</v>
      </c>
      <c r="I75" s="108">
        <v>100000</v>
      </c>
      <c r="J75" s="108" t="s">
        <v>80</v>
      </c>
      <c r="K75" s="65" t="s">
        <v>423</v>
      </c>
      <c r="L75" s="155" t="s">
        <v>401</v>
      </c>
    </row>
    <row r="76" spans="1:12" ht="19.5" x14ac:dyDescent="0.3">
      <c r="A76" s="124"/>
      <c r="B76" s="110" t="s">
        <v>408</v>
      </c>
      <c r="C76" s="66" t="s">
        <v>412</v>
      </c>
      <c r="D76" s="127" t="s">
        <v>417</v>
      </c>
      <c r="E76" s="111"/>
      <c r="F76" s="111"/>
      <c r="G76" s="109"/>
      <c r="H76" s="109"/>
      <c r="I76" s="109"/>
      <c r="J76" s="109" t="s">
        <v>420</v>
      </c>
      <c r="K76" s="66" t="s">
        <v>396</v>
      </c>
      <c r="L76" s="109"/>
    </row>
    <row r="77" spans="1:12" ht="19.5" x14ac:dyDescent="0.3">
      <c r="A77" s="124"/>
      <c r="B77" s="110" t="s">
        <v>409</v>
      </c>
      <c r="C77" s="66" t="s">
        <v>413</v>
      </c>
      <c r="D77" s="127" t="s">
        <v>418</v>
      </c>
      <c r="E77" s="112"/>
      <c r="F77" s="112"/>
      <c r="G77" s="110"/>
      <c r="H77" s="110"/>
      <c r="I77" s="110"/>
      <c r="J77" s="109" t="s">
        <v>421</v>
      </c>
      <c r="K77" s="66" t="s">
        <v>456</v>
      </c>
      <c r="L77" s="110"/>
    </row>
    <row r="78" spans="1:12" ht="19.5" x14ac:dyDescent="0.3">
      <c r="A78" s="124"/>
      <c r="B78" s="110" t="s">
        <v>410</v>
      </c>
      <c r="C78" s="66" t="s">
        <v>414</v>
      </c>
      <c r="D78" s="127" t="s">
        <v>424</v>
      </c>
      <c r="E78" s="112"/>
      <c r="F78" s="112"/>
      <c r="G78" s="110"/>
      <c r="H78" s="110"/>
      <c r="I78" s="110"/>
      <c r="J78" s="109" t="s">
        <v>422</v>
      </c>
      <c r="K78" s="66" t="s">
        <v>457</v>
      </c>
      <c r="L78" s="110"/>
    </row>
    <row r="79" spans="1:12" ht="19.5" x14ac:dyDescent="0.3">
      <c r="A79" s="124"/>
      <c r="B79" s="110"/>
      <c r="C79" s="66" t="s">
        <v>415</v>
      </c>
      <c r="D79" s="127" t="s">
        <v>425</v>
      </c>
      <c r="E79" s="112"/>
      <c r="F79" s="112"/>
      <c r="G79" s="110"/>
      <c r="H79" s="110"/>
      <c r="I79" s="110"/>
      <c r="J79" s="109"/>
      <c r="K79" s="66" t="s">
        <v>458</v>
      </c>
      <c r="L79" s="110"/>
    </row>
    <row r="80" spans="1:12" ht="19.5" x14ac:dyDescent="0.3">
      <c r="A80" s="124"/>
      <c r="B80" s="110"/>
      <c r="C80" s="66"/>
      <c r="D80" s="127" t="s">
        <v>426</v>
      </c>
      <c r="E80" s="112"/>
      <c r="F80" s="112"/>
      <c r="G80" s="110"/>
      <c r="H80" s="110"/>
      <c r="I80" s="110"/>
      <c r="J80" s="109"/>
      <c r="K80" s="66" t="s">
        <v>425</v>
      </c>
      <c r="L80" s="110"/>
    </row>
    <row r="81" spans="1:12" ht="19.5" x14ac:dyDescent="0.3">
      <c r="A81" s="124"/>
      <c r="B81" s="110"/>
      <c r="C81" s="66"/>
      <c r="D81" s="127"/>
      <c r="E81" s="112"/>
      <c r="F81" s="112"/>
      <c r="G81" s="110"/>
      <c r="H81" s="110"/>
      <c r="I81" s="110"/>
      <c r="J81" s="109"/>
      <c r="K81" s="66" t="s">
        <v>428</v>
      </c>
      <c r="L81" s="110"/>
    </row>
    <row r="82" spans="1:12" ht="19.5" x14ac:dyDescent="0.3">
      <c r="A82" s="124"/>
      <c r="B82" s="110"/>
      <c r="C82" s="66"/>
      <c r="D82" s="127"/>
      <c r="E82" s="112"/>
      <c r="F82" s="112"/>
      <c r="G82" s="110"/>
      <c r="H82" s="110"/>
      <c r="I82" s="110"/>
      <c r="J82" s="109"/>
      <c r="K82" s="66" t="s">
        <v>430</v>
      </c>
      <c r="L82" s="110"/>
    </row>
    <row r="83" spans="1:12" ht="19.5" x14ac:dyDescent="0.3">
      <c r="A83" s="124"/>
      <c r="B83" s="110"/>
      <c r="C83" s="66"/>
      <c r="D83" s="127"/>
      <c r="E83" s="112"/>
      <c r="F83" s="112"/>
      <c r="G83" s="110"/>
      <c r="H83" s="110"/>
      <c r="I83" s="110"/>
      <c r="J83" s="109"/>
      <c r="K83" s="66" t="s">
        <v>429</v>
      </c>
      <c r="L83" s="110"/>
    </row>
    <row r="84" spans="1:12" ht="19.5" x14ac:dyDescent="0.3">
      <c r="A84" s="124"/>
      <c r="B84" s="110"/>
      <c r="C84" s="66"/>
      <c r="D84" s="127"/>
      <c r="E84" s="112"/>
      <c r="F84" s="112"/>
      <c r="G84" s="110"/>
      <c r="H84" s="110"/>
      <c r="I84" s="110"/>
      <c r="J84" s="109"/>
      <c r="K84" s="66" t="s">
        <v>427</v>
      </c>
      <c r="L84" s="110"/>
    </row>
    <row r="85" spans="1:12" ht="19.5" x14ac:dyDescent="0.3">
      <c r="A85" s="124"/>
      <c r="B85" s="110"/>
      <c r="C85" s="66"/>
      <c r="D85" s="127"/>
      <c r="E85" s="112"/>
      <c r="F85" s="112"/>
      <c r="G85" s="110"/>
      <c r="H85" s="110"/>
      <c r="I85" s="110"/>
      <c r="J85" s="109"/>
      <c r="K85" s="66" t="s">
        <v>431</v>
      </c>
      <c r="L85" s="110"/>
    </row>
    <row r="86" spans="1:12" ht="19.5" x14ac:dyDescent="0.3">
      <c r="A86" s="139"/>
      <c r="B86" s="114"/>
      <c r="C86" s="67"/>
      <c r="D86" s="128"/>
      <c r="E86" s="140"/>
      <c r="F86" s="140"/>
      <c r="G86" s="114"/>
      <c r="H86" s="114"/>
      <c r="I86" s="114"/>
      <c r="J86" s="113"/>
      <c r="K86" s="67" t="s">
        <v>432</v>
      </c>
      <c r="L86" s="114"/>
    </row>
    <row r="87" spans="1:12" ht="19.5" x14ac:dyDescent="0.3">
      <c r="A87" s="106">
        <v>2</v>
      </c>
      <c r="B87" s="107" t="s">
        <v>407</v>
      </c>
      <c r="C87" s="65" t="s">
        <v>462</v>
      </c>
      <c r="D87" s="126" t="s">
        <v>467</v>
      </c>
      <c r="E87" s="108">
        <v>100000</v>
      </c>
      <c r="F87" s="108">
        <v>100000</v>
      </c>
      <c r="G87" s="108">
        <v>100000</v>
      </c>
      <c r="H87" s="108">
        <v>100000</v>
      </c>
      <c r="I87" s="108">
        <v>100000</v>
      </c>
      <c r="J87" s="108" t="s">
        <v>469</v>
      </c>
      <c r="K87" s="65" t="s">
        <v>83</v>
      </c>
      <c r="L87" s="155" t="s">
        <v>401</v>
      </c>
    </row>
    <row r="88" spans="1:12" ht="19.5" x14ac:dyDescent="0.3">
      <c r="A88" s="124"/>
      <c r="B88" s="110" t="s">
        <v>459</v>
      </c>
      <c r="C88" s="66" t="s">
        <v>461</v>
      </c>
      <c r="D88" s="127" t="s">
        <v>365</v>
      </c>
      <c r="E88" s="111"/>
      <c r="F88" s="111"/>
      <c r="G88" s="109"/>
      <c r="H88" s="109"/>
      <c r="I88" s="109"/>
      <c r="J88" s="109" t="s">
        <v>470</v>
      </c>
      <c r="K88" s="66" t="s">
        <v>475</v>
      </c>
      <c r="L88" s="109"/>
    </row>
    <row r="89" spans="1:12" ht="19.5" x14ac:dyDescent="0.3">
      <c r="A89" s="124"/>
      <c r="B89" s="110" t="s">
        <v>460</v>
      </c>
      <c r="C89" s="66" t="s">
        <v>463</v>
      </c>
      <c r="D89" s="127" t="s">
        <v>468</v>
      </c>
      <c r="E89" s="112"/>
      <c r="F89" s="112"/>
      <c r="G89" s="110"/>
      <c r="H89" s="110"/>
      <c r="I89" s="110"/>
      <c r="J89" s="109" t="s">
        <v>471</v>
      </c>
      <c r="K89" s="66" t="s">
        <v>473</v>
      </c>
      <c r="L89" s="110"/>
    </row>
    <row r="90" spans="1:12" ht="19.5" x14ac:dyDescent="0.3">
      <c r="A90" s="124"/>
      <c r="B90" s="110"/>
      <c r="C90" s="66" t="s">
        <v>464</v>
      </c>
      <c r="D90" s="127"/>
      <c r="E90" s="112"/>
      <c r="F90" s="112"/>
      <c r="G90" s="110"/>
      <c r="H90" s="110"/>
      <c r="I90" s="110"/>
      <c r="J90" s="109" t="s">
        <v>472</v>
      </c>
      <c r="K90" s="66" t="s">
        <v>476</v>
      </c>
      <c r="L90" s="110"/>
    </row>
    <row r="91" spans="1:12" ht="19.5" x14ac:dyDescent="0.3">
      <c r="A91" s="124"/>
      <c r="B91" s="110"/>
      <c r="C91" s="66" t="s">
        <v>465</v>
      </c>
      <c r="D91" s="127"/>
      <c r="E91" s="112"/>
      <c r="F91" s="112"/>
      <c r="G91" s="110"/>
      <c r="H91" s="110"/>
      <c r="I91" s="110"/>
      <c r="J91" s="109"/>
      <c r="K91" s="66" t="s">
        <v>474</v>
      </c>
      <c r="L91" s="110"/>
    </row>
    <row r="92" spans="1:12" ht="19.5" x14ac:dyDescent="0.3">
      <c r="A92" s="113"/>
      <c r="B92" s="114"/>
      <c r="C92" s="67" t="s">
        <v>466</v>
      </c>
      <c r="D92" s="128"/>
      <c r="E92" s="115"/>
      <c r="F92" s="115"/>
      <c r="G92" s="115"/>
      <c r="H92" s="115"/>
      <c r="I92" s="115"/>
      <c r="J92" s="115"/>
      <c r="K92" s="67"/>
      <c r="L92" s="113"/>
    </row>
    <row r="93" spans="1:12" ht="19.5" x14ac:dyDescent="0.3">
      <c r="A93" s="144"/>
      <c r="B93" s="145"/>
      <c r="C93" s="58"/>
      <c r="D93" s="146"/>
      <c r="E93" s="147"/>
      <c r="F93" s="147"/>
      <c r="G93" s="147"/>
      <c r="H93" s="147"/>
      <c r="I93" s="147"/>
      <c r="J93" s="147"/>
      <c r="K93" s="58"/>
      <c r="L93" s="144"/>
    </row>
    <row r="94" spans="1:12" ht="19.5" x14ac:dyDescent="0.3">
      <c r="A94" s="144"/>
      <c r="B94" s="145"/>
      <c r="C94" s="58"/>
      <c r="D94" s="146"/>
      <c r="E94" s="147"/>
      <c r="F94" s="147"/>
      <c r="G94" s="147"/>
      <c r="H94" s="147"/>
      <c r="I94" s="147"/>
      <c r="J94" s="147"/>
      <c r="K94" s="58"/>
      <c r="L94" s="144"/>
    </row>
    <row r="95" spans="1:12" x14ac:dyDescent="0.3">
      <c r="A95" s="43"/>
      <c r="B95" s="37"/>
      <c r="C95" s="37"/>
      <c r="D95" s="38" t="s">
        <v>22</v>
      </c>
      <c r="E95" s="358" t="s">
        <v>23</v>
      </c>
      <c r="F95" s="359"/>
      <c r="G95" s="359"/>
      <c r="H95" s="359"/>
      <c r="I95" s="360"/>
      <c r="J95" s="38" t="s">
        <v>24</v>
      </c>
      <c r="K95" s="38" t="s">
        <v>25</v>
      </c>
      <c r="L95" s="86" t="s">
        <v>26</v>
      </c>
    </row>
    <row r="96" spans="1:12" x14ac:dyDescent="0.3">
      <c r="A96" s="39" t="s">
        <v>20</v>
      </c>
      <c r="B96" s="39" t="s">
        <v>5</v>
      </c>
      <c r="C96" s="39" t="s">
        <v>27</v>
      </c>
      <c r="D96" s="39" t="s">
        <v>28</v>
      </c>
      <c r="E96" s="38">
        <v>2566</v>
      </c>
      <c r="F96" s="38">
        <v>2567</v>
      </c>
      <c r="G96" s="38">
        <v>2568</v>
      </c>
      <c r="H96" s="38">
        <v>2569</v>
      </c>
      <c r="I96" s="38">
        <v>2570</v>
      </c>
      <c r="J96" s="39" t="s">
        <v>29</v>
      </c>
      <c r="K96" s="39" t="s">
        <v>30</v>
      </c>
      <c r="L96" s="87" t="s">
        <v>31</v>
      </c>
    </row>
    <row r="97" spans="1:12" x14ac:dyDescent="0.3">
      <c r="A97" s="40"/>
      <c r="B97" s="35"/>
      <c r="C97" s="40"/>
      <c r="D97" s="40" t="s">
        <v>32</v>
      </c>
      <c r="E97" s="40" t="s">
        <v>6</v>
      </c>
      <c r="F97" s="40" t="s">
        <v>6</v>
      </c>
      <c r="G97" s="40" t="s">
        <v>6</v>
      </c>
      <c r="H97" s="40" t="s">
        <v>6</v>
      </c>
      <c r="I97" s="40" t="s">
        <v>6</v>
      </c>
      <c r="J97" s="40"/>
      <c r="K97" s="40"/>
      <c r="L97" s="88" t="s">
        <v>33</v>
      </c>
    </row>
    <row r="98" spans="1:12" ht="19.5" x14ac:dyDescent="0.3">
      <c r="A98" s="109">
        <v>3</v>
      </c>
      <c r="B98" s="110" t="s">
        <v>433</v>
      </c>
      <c r="C98" s="66" t="s">
        <v>435</v>
      </c>
      <c r="D98" s="127" t="s">
        <v>439</v>
      </c>
      <c r="E98" s="111">
        <v>20000</v>
      </c>
      <c r="F98" s="111">
        <v>20000</v>
      </c>
      <c r="G98" s="111">
        <v>20000</v>
      </c>
      <c r="H98" s="111">
        <v>20000</v>
      </c>
      <c r="I98" s="111">
        <v>20000</v>
      </c>
      <c r="J98" s="111" t="s">
        <v>80</v>
      </c>
      <c r="K98" s="66" t="s">
        <v>423</v>
      </c>
      <c r="L98" s="166" t="s">
        <v>401</v>
      </c>
    </row>
    <row r="99" spans="1:12" ht="19.5" x14ac:dyDescent="0.3">
      <c r="A99" s="124"/>
      <c r="B99" s="110" t="s">
        <v>434</v>
      </c>
      <c r="C99" s="66" t="s">
        <v>436</v>
      </c>
      <c r="D99" s="127" t="s">
        <v>419</v>
      </c>
      <c r="E99" s="111"/>
      <c r="F99" s="111"/>
      <c r="G99" s="109"/>
      <c r="H99" s="109"/>
      <c r="I99" s="109"/>
      <c r="J99" s="109" t="s">
        <v>420</v>
      </c>
      <c r="K99" s="66" t="s">
        <v>396</v>
      </c>
      <c r="L99" s="109"/>
    </row>
    <row r="100" spans="1:12" ht="19.5" x14ac:dyDescent="0.3">
      <c r="A100" s="124"/>
      <c r="B100" s="110"/>
      <c r="C100" s="66" t="s">
        <v>437</v>
      </c>
      <c r="D100" s="127" t="s">
        <v>440</v>
      </c>
      <c r="E100" s="112"/>
      <c r="F100" s="112"/>
      <c r="G100" s="110"/>
      <c r="H100" s="110"/>
      <c r="I100" s="110"/>
      <c r="J100" s="109" t="s">
        <v>421</v>
      </c>
      <c r="K100" s="66" t="s">
        <v>456</v>
      </c>
      <c r="L100" s="110"/>
    </row>
    <row r="101" spans="1:12" ht="19.5" x14ac:dyDescent="0.3">
      <c r="A101" s="124"/>
      <c r="B101" s="110"/>
      <c r="C101" s="66" t="s">
        <v>438</v>
      </c>
      <c r="D101" s="127" t="s">
        <v>441</v>
      </c>
      <c r="E101" s="112"/>
      <c r="F101" s="112"/>
      <c r="G101" s="110"/>
      <c r="H101" s="110"/>
      <c r="I101" s="110"/>
      <c r="J101" s="109" t="s">
        <v>422</v>
      </c>
      <c r="K101" s="66" t="s">
        <v>457</v>
      </c>
      <c r="L101" s="110"/>
    </row>
    <row r="102" spans="1:12" ht="19.5" x14ac:dyDescent="0.3">
      <c r="A102" s="124"/>
      <c r="B102" s="110"/>
      <c r="C102" s="66" t="s">
        <v>390</v>
      </c>
      <c r="D102" s="127" t="s">
        <v>442</v>
      </c>
      <c r="E102" s="112"/>
      <c r="F102" s="112"/>
      <c r="G102" s="110"/>
      <c r="H102" s="110"/>
      <c r="I102" s="110"/>
      <c r="J102" s="109"/>
      <c r="K102" s="66" t="s">
        <v>458</v>
      </c>
      <c r="L102" s="110"/>
    </row>
    <row r="103" spans="1:12" ht="19.5" x14ac:dyDescent="0.3">
      <c r="A103" s="124"/>
      <c r="B103" s="110"/>
      <c r="C103" s="66"/>
      <c r="D103" s="127"/>
      <c r="E103" s="112"/>
      <c r="F103" s="112"/>
      <c r="G103" s="110"/>
      <c r="H103" s="110"/>
      <c r="I103" s="110"/>
      <c r="J103" s="109"/>
      <c r="K103" s="66" t="s">
        <v>425</v>
      </c>
      <c r="L103" s="110"/>
    </row>
    <row r="104" spans="1:12" ht="19.5" x14ac:dyDescent="0.3">
      <c r="A104" s="124"/>
      <c r="B104" s="110"/>
      <c r="C104" s="66"/>
      <c r="D104" s="127"/>
      <c r="E104" s="112"/>
      <c r="F104" s="112"/>
      <c r="G104" s="110"/>
      <c r="H104" s="110"/>
      <c r="I104" s="110"/>
      <c r="J104" s="109"/>
      <c r="K104" s="66" t="s">
        <v>428</v>
      </c>
      <c r="L104" s="110"/>
    </row>
    <row r="105" spans="1:12" ht="19.5" x14ac:dyDescent="0.3">
      <c r="A105" s="124"/>
      <c r="B105" s="110"/>
      <c r="C105" s="66"/>
      <c r="D105" s="127"/>
      <c r="E105" s="112"/>
      <c r="F105" s="112"/>
      <c r="G105" s="110"/>
      <c r="H105" s="110"/>
      <c r="I105" s="110"/>
      <c r="J105" s="109"/>
      <c r="K105" s="66" t="s">
        <v>430</v>
      </c>
      <c r="L105" s="110"/>
    </row>
    <row r="106" spans="1:12" ht="19.5" x14ac:dyDescent="0.3">
      <c r="A106" s="124"/>
      <c r="B106" s="110"/>
      <c r="C106" s="66"/>
      <c r="D106" s="127"/>
      <c r="E106" s="112"/>
      <c r="F106" s="112"/>
      <c r="G106" s="110"/>
      <c r="H106" s="110"/>
      <c r="I106" s="110"/>
      <c r="J106" s="109"/>
      <c r="K106" s="66" t="s">
        <v>429</v>
      </c>
      <c r="L106" s="110"/>
    </row>
    <row r="107" spans="1:12" ht="19.5" x14ac:dyDescent="0.3">
      <c r="A107" s="124"/>
      <c r="B107" s="110"/>
      <c r="C107" s="66"/>
      <c r="D107" s="127"/>
      <c r="E107" s="112"/>
      <c r="F107" s="112"/>
      <c r="G107" s="110"/>
      <c r="H107" s="110"/>
      <c r="I107" s="110"/>
      <c r="J107" s="109"/>
      <c r="K107" s="66" t="s">
        <v>427</v>
      </c>
      <c r="L107" s="110"/>
    </row>
    <row r="108" spans="1:12" ht="19.5" x14ac:dyDescent="0.3">
      <c r="A108" s="124"/>
      <c r="B108" s="110"/>
      <c r="C108" s="66"/>
      <c r="D108" s="127"/>
      <c r="E108" s="112"/>
      <c r="F108" s="112"/>
      <c r="G108" s="110"/>
      <c r="H108" s="110"/>
      <c r="I108" s="110"/>
      <c r="J108" s="109"/>
      <c r="K108" s="66" t="s">
        <v>431</v>
      </c>
      <c r="L108" s="110"/>
    </row>
    <row r="109" spans="1:12" ht="19.5" x14ac:dyDescent="0.3">
      <c r="A109" s="113"/>
      <c r="B109" s="114"/>
      <c r="C109" s="67"/>
      <c r="D109" s="128"/>
      <c r="E109" s="115"/>
      <c r="F109" s="115"/>
      <c r="G109" s="115"/>
      <c r="H109" s="115"/>
      <c r="I109" s="115"/>
      <c r="J109" s="115"/>
      <c r="K109" s="66" t="s">
        <v>432</v>
      </c>
      <c r="L109" s="113"/>
    </row>
    <row r="110" spans="1:12" ht="19.5" x14ac:dyDescent="0.3">
      <c r="A110" s="106">
        <v>4</v>
      </c>
      <c r="B110" s="107" t="s">
        <v>443</v>
      </c>
      <c r="C110" s="65" t="s">
        <v>446</v>
      </c>
      <c r="D110" s="126" t="s">
        <v>449</v>
      </c>
      <c r="E110" s="108">
        <v>10000</v>
      </c>
      <c r="F110" s="108">
        <v>10000</v>
      </c>
      <c r="G110" s="108">
        <v>10000</v>
      </c>
      <c r="H110" s="108">
        <v>10000</v>
      </c>
      <c r="I110" s="108">
        <v>10000</v>
      </c>
      <c r="J110" s="108" t="s">
        <v>80</v>
      </c>
      <c r="K110" s="65" t="s">
        <v>453</v>
      </c>
      <c r="L110" s="155" t="s">
        <v>401</v>
      </c>
    </row>
    <row r="111" spans="1:12" ht="19.5" x14ac:dyDescent="0.3">
      <c r="A111" s="124"/>
      <c r="B111" s="110" t="s">
        <v>444</v>
      </c>
      <c r="C111" s="66" t="s">
        <v>447</v>
      </c>
      <c r="D111" s="127" t="s">
        <v>450</v>
      </c>
      <c r="E111" s="111"/>
      <c r="F111" s="111"/>
      <c r="G111" s="109"/>
      <c r="H111" s="109"/>
      <c r="I111" s="109"/>
      <c r="J111" s="109" t="s">
        <v>451</v>
      </c>
      <c r="K111" s="66" t="s">
        <v>454</v>
      </c>
      <c r="L111" s="109"/>
    </row>
    <row r="112" spans="1:12" ht="19.5" x14ac:dyDescent="0.3">
      <c r="A112" s="124"/>
      <c r="B112" s="110" t="s">
        <v>445</v>
      </c>
      <c r="C112" s="66" t="s">
        <v>448</v>
      </c>
      <c r="D112" s="127"/>
      <c r="E112" s="112"/>
      <c r="F112" s="112"/>
      <c r="G112" s="110"/>
      <c r="H112" s="110"/>
      <c r="I112" s="110"/>
      <c r="J112" s="109" t="s">
        <v>452</v>
      </c>
      <c r="K112" s="66" t="s">
        <v>455</v>
      </c>
      <c r="L112" s="110"/>
    </row>
    <row r="113" spans="1:12" ht="19.5" x14ac:dyDescent="0.3">
      <c r="A113" s="124"/>
      <c r="B113" s="110"/>
      <c r="C113" s="66" t="s">
        <v>105</v>
      </c>
      <c r="D113" s="127"/>
      <c r="E113" s="112"/>
      <c r="F113" s="112"/>
      <c r="G113" s="110"/>
      <c r="H113" s="110"/>
      <c r="I113" s="110"/>
      <c r="J113" s="109" t="s">
        <v>104</v>
      </c>
      <c r="K113" s="66" t="s">
        <v>83</v>
      </c>
      <c r="L113" s="110"/>
    </row>
    <row r="114" spans="1:12" x14ac:dyDescent="0.3">
      <c r="A114" s="97" t="s">
        <v>7</v>
      </c>
      <c r="B114" s="97" t="s">
        <v>964</v>
      </c>
      <c r="C114" s="98"/>
      <c r="D114" s="97"/>
      <c r="E114" s="148">
        <f>E75+E87+E98+E110</f>
        <v>230000</v>
      </c>
      <c r="F114" s="148">
        <f>F75+F87+F98+F110</f>
        <v>230000</v>
      </c>
      <c r="G114" s="148">
        <f>G75+G87+G98+G110</f>
        <v>230000</v>
      </c>
      <c r="H114" s="148">
        <f>H75+H87+H98+H110</f>
        <v>230000</v>
      </c>
      <c r="I114" s="148">
        <f>I75+I87+I98+I110</f>
        <v>230000</v>
      </c>
      <c r="J114" s="98"/>
      <c r="K114" s="98"/>
      <c r="L114" s="98"/>
    </row>
    <row r="115" spans="1:12" x14ac:dyDescent="0.3">
      <c r="A115" s="160"/>
      <c r="B115" s="160"/>
      <c r="C115" s="200"/>
      <c r="D115" s="160"/>
      <c r="E115" s="201"/>
      <c r="F115" s="201"/>
      <c r="G115" s="201"/>
      <c r="H115" s="201"/>
      <c r="I115" s="201"/>
      <c r="J115" s="200"/>
      <c r="K115" s="200"/>
      <c r="L115" s="200"/>
    </row>
    <row r="116" spans="1:12" x14ac:dyDescent="0.3">
      <c r="A116" s="160"/>
      <c r="B116" s="160"/>
      <c r="C116" s="200"/>
      <c r="D116" s="160"/>
      <c r="E116" s="201"/>
      <c r="F116" s="201"/>
      <c r="G116" s="201"/>
      <c r="H116" s="201"/>
      <c r="I116" s="201"/>
      <c r="J116" s="200"/>
      <c r="K116" s="200"/>
      <c r="L116" s="200"/>
    </row>
    <row r="117" spans="1:12" x14ac:dyDescent="0.3">
      <c r="A117" s="160"/>
      <c r="B117" s="160"/>
      <c r="C117" s="200"/>
      <c r="D117" s="160"/>
      <c r="E117" s="201"/>
      <c r="F117" s="201"/>
      <c r="G117" s="201"/>
      <c r="H117" s="201"/>
      <c r="I117" s="201"/>
      <c r="J117" s="200"/>
      <c r="K117" s="200"/>
      <c r="L117" s="200"/>
    </row>
    <row r="118" spans="1:12" x14ac:dyDescent="0.3">
      <c r="A118" s="160"/>
      <c r="B118" s="160"/>
      <c r="C118" s="200"/>
      <c r="D118" s="160"/>
      <c r="E118" s="201"/>
      <c r="F118" s="201"/>
      <c r="G118" s="201"/>
      <c r="H118" s="201"/>
      <c r="I118" s="201"/>
      <c r="J118" s="200"/>
      <c r="K118" s="200"/>
      <c r="L118" s="200"/>
    </row>
    <row r="119" spans="1:12" x14ac:dyDescent="0.3">
      <c r="A119" s="160"/>
      <c r="B119" s="160"/>
      <c r="C119" s="200"/>
      <c r="D119" s="160"/>
      <c r="E119" s="201"/>
      <c r="F119" s="201"/>
      <c r="G119" s="201"/>
      <c r="H119" s="201"/>
      <c r="I119" s="201"/>
      <c r="J119" s="200"/>
      <c r="K119" s="200"/>
      <c r="L119" s="200"/>
    </row>
    <row r="120" spans="1:12" x14ac:dyDescent="0.3">
      <c r="A120" s="160"/>
      <c r="B120" s="160"/>
      <c r="C120" s="200"/>
      <c r="D120" s="160"/>
      <c r="E120" s="201"/>
      <c r="F120" s="201"/>
      <c r="G120" s="201"/>
      <c r="H120" s="201"/>
      <c r="I120" s="201"/>
      <c r="J120" s="200"/>
      <c r="K120" s="200"/>
      <c r="L120" s="200"/>
    </row>
    <row r="121" spans="1:12" x14ac:dyDescent="0.3">
      <c r="A121" s="160"/>
      <c r="B121" s="160"/>
      <c r="C121" s="200"/>
      <c r="D121" s="160"/>
      <c r="E121" s="201"/>
      <c r="F121" s="201"/>
      <c r="G121" s="201"/>
      <c r="H121" s="201"/>
      <c r="I121" s="201"/>
      <c r="J121" s="200"/>
      <c r="K121" s="200"/>
      <c r="L121" s="200"/>
    </row>
    <row r="122" spans="1:12" x14ac:dyDescent="0.3">
      <c r="A122" s="160"/>
      <c r="B122" s="160"/>
      <c r="C122" s="200"/>
      <c r="D122" s="160"/>
      <c r="E122" s="201"/>
      <c r="F122" s="201"/>
      <c r="G122" s="201"/>
      <c r="H122" s="201"/>
      <c r="I122" s="201"/>
      <c r="J122" s="200"/>
      <c r="K122" s="200"/>
      <c r="L122" s="200"/>
    </row>
    <row r="123" spans="1:12" x14ac:dyDescent="0.3">
      <c r="A123" s="160"/>
      <c r="B123" s="160"/>
      <c r="C123" s="200"/>
      <c r="D123" s="160"/>
      <c r="E123" s="201"/>
      <c r="F123" s="201"/>
      <c r="G123" s="201"/>
      <c r="H123" s="201"/>
      <c r="I123" s="201"/>
      <c r="J123" s="200"/>
      <c r="K123" s="200"/>
      <c r="L123" s="200"/>
    </row>
    <row r="124" spans="1:12" x14ac:dyDescent="0.3">
      <c r="A124" s="160"/>
      <c r="B124" s="160"/>
      <c r="C124" s="200"/>
      <c r="D124" s="160"/>
      <c r="E124" s="201"/>
      <c r="F124" s="201"/>
      <c r="G124" s="201"/>
      <c r="H124" s="201"/>
      <c r="I124" s="201"/>
      <c r="J124" s="200"/>
      <c r="K124" s="200"/>
      <c r="L124" s="200"/>
    </row>
    <row r="125" spans="1:12" x14ac:dyDescent="0.3">
      <c r="A125" s="160"/>
      <c r="B125" s="160"/>
      <c r="C125" s="200"/>
      <c r="D125" s="160"/>
      <c r="E125" s="201"/>
      <c r="F125" s="201"/>
      <c r="G125" s="201"/>
      <c r="H125" s="201"/>
      <c r="I125" s="201"/>
      <c r="J125" s="200"/>
      <c r="K125" s="200"/>
      <c r="L125" s="200"/>
    </row>
    <row r="126" spans="1:12" ht="20.25" customHeight="1" x14ac:dyDescent="0.3">
      <c r="A126" s="357" t="s">
        <v>1459</v>
      </c>
      <c r="B126" s="357"/>
      <c r="C126" s="357"/>
      <c r="D126" s="357"/>
      <c r="E126" s="357"/>
      <c r="F126" s="357"/>
      <c r="G126" s="357"/>
      <c r="H126" s="357"/>
      <c r="I126" s="357"/>
      <c r="J126" s="357"/>
      <c r="K126" s="357"/>
      <c r="L126"/>
    </row>
    <row r="127" spans="1:12" ht="20.25" customHeight="1" x14ac:dyDescent="0.3">
      <c r="A127" s="357" t="s">
        <v>1460</v>
      </c>
      <c r="B127" s="357"/>
      <c r="C127" s="357"/>
      <c r="D127" s="357"/>
      <c r="E127" s="357"/>
      <c r="F127" s="357"/>
      <c r="G127" s="357"/>
      <c r="H127" s="357"/>
      <c r="I127" s="357"/>
      <c r="J127" s="357"/>
      <c r="K127" s="357"/>
      <c r="L127"/>
    </row>
    <row r="128" spans="1:12" ht="20.25" customHeight="1" x14ac:dyDescent="0.3">
      <c r="A128" s="357" t="s">
        <v>1497</v>
      </c>
      <c r="B128" s="357"/>
      <c r="C128" s="357"/>
      <c r="D128" s="357"/>
      <c r="E128" s="357"/>
      <c r="F128" s="357"/>
      <c r="G128" s="357"/>
      <c r="H128" s="357"/>
      <c r="I128" s="357"/>
      <c r="J128" s="357"/>
      <c r="K128" s="357"/>
      <c r="L128" s="357"/>
    </row>
    <row r="129" spans="1:12" x14ac:dyDescent="0.3">
      <c r="A129" s="357" t="s">
        <v>1583</v>
      </c>
      <c r="B129" s="357"/>
      <c r="C129" s="357"/>
      <c r="D129" s="357"/>
      <c r="E129" s="357"/>
      <c r="F129" s="357"/>
      <c r="G129" s="357"/>
      <c r="H129" s="357"/>
      <c r="I129" s="357"/>
      <c r="J129" s="357"/>
      <c r="K129" s="357"/>
      <c r="L129"/>
    </row>
    <row r="130" spans="1:12" x14ac:dyDescent="0.3">
      <c r="A130" s="357" t="s">
        <v>1496</v>
      </c>
      <c r="B130" s="357"/>
      <c r="C130" s="357"/>
      <c r="D130" s="357"/>
      <c r="E130" s="357"/>
      <c r="F130" s="357"/>
      <c r="G130" s="357"/>
      <c r="H130" s="357"/>
      <c r="I130" s="357"/>
      <c r="J130" s="357"/>
      <c r="K130" s="357"/>
      <c r="L130"/>
    </row>
    <row r="131" spans="1:12" x14ac:dyDescent="0.3">
      <c r="A131" s="357" t="s">
        <v>1494</v>
      </c>
      <c r="B131" s="357"/>
      <c r="C131" s="357"/>
      <c r="D131" s="357"/>
      <c r="E131" s="282"/>
      <c r="F131" s="282"/>
      <c r="G131" s="283"/>
      <c r="H131" s="283"/>
      <c r="I131" s="283"/>
      <c r="J131" s="284"/>
      <c r="K131" s="283"/>
      <c r="L131"/>
    </row>
    <row r="132" spans="1:12" x14ac:dyDescent="0.3">
      <c r="A132" s="361" t="s">
        <v>1495</v>
      </c>
      <c r="B132" s="357"/>
      <c r="C132" s="357"/>
      <c r="D132" s="357"/>
      <c r="E132" s="357"/>
      <c r="F132" s="357"/>
      <c r="G132" s="357"/>
      <c r="H132" s="357"/>
      <c r="I132" s="357"/>
      <c r="J132" s="357"/>
      <c r="K132" s="357"/>
      <c r="L132"/>
    </row>
    <row r="133" spans="1:12" x14ac:dyDescent="0.3">
      <c r="A133" s="362" t="s">
        <v>1493</v>
      </c>
      <c r="B133" s="362"/>
      <c r="C133" s="362"/>
      <c r="D133" s="362"/>
      <c r="E133" s="362"/>
      <c r="F133" s="362"/>
      <c r="G133" s="362"/>
      <c r="H133" s="285"/>
      <c r="I133" s="286"/>
      <c r="J133" s="286"/>
      <c r="K133" s="287"/>
      <c r="L133"/>
    </row>
    <row r="134" spans="1:12" ht="10.5" customHeight="1" x14ac:dyDescent="0.3"/>
    <row r="135" spans="1:12" x14ac:dyDescent="0.3">
      <c r="A135" s="43"/>
      <c r="B135" s="37"/>
      <c r="C135" s="37"/>
      <c r="D135" s="38" t="s">
        <v>22</v>
      </c>
      <c r="E135" s="358" t="s">
        <v>23</v>
      </c>
      <c r="F135" s="359"/>
      <c r="G135" s="359"/>
      <c r="H135" s="359"/>
      <c r="I135" s="360"/>
      <c r="J135" s="38" t="s">
        <v>24</v>
      </c>
      <c r="K135" s="38" t="s">
        <v>25</v>
      </c>
      <c r="L135" s="86" t="s">
        <v>26</v>
      </c>
    </row>
    <row r="136" spans="1:12" x14ac:dyDescent="0.3">
      <c r="A136" s="39" t="s">
        <v>20</v>
      </c>
      <c r="B136" s="39" t="s">
        <v>5</v>
      </c>
      <c r="C136" s="39" t="s">
        <v>27</v>
      </c>
      <c r="D136" s="39" t="s">
        <v>28</v>
      </c>
      <c r="E136" s="38">
        <v>2566</v>
      </c>
      <c r="F136" s="38">
        <v>2567</v>
      </c>
      <c r="G136" s="38">
        <v>2568</v>
      </c>
      <c r="H136" s="38">
        <v>2569</v>
      </c>
      <c r="I136" s="38">
        <v>2570</v>
      </c>
      <c r="J136" s="39" t="s">
        <v>29</v>
      </c>
      <c r="K136" s="39" t="s">
        <v>30</v>
      </c>
      <c r="L136" s="87" t="s">
        <v>31</v>
      </c>
    </row>
    <row r="137" spans="1:12" x14ac:dyDescent="0.3">
      <c r="A137" s="40"/>
      <c r="B137" s="35"/>
      <c r="C137" s="40"/>
      <c r="D137" s="40" t="s">
        <v>32</v>
      </c>
      <c r="E137" s="40" t="s">
        <v>6</v>
      </c>
      <c r="F137" s="40" t="s">
        <v>6</v>
      </c>
      <c r="G137" s="40" t="s">
        <v>6</v>
      </c>
      <c r="H137" s="40" t="s">
        <v>6</v>
      </c>
      <c r="I137" s="40" t="s">
        <v>6</v>
      </c>
      <c r="J137" s="40"/>
      <c r="K137" s="40"/>
      <c r="L137" s="88" t="s">
        <v>33</v>
      </c>
    </row>
    <row r="138" spans="1:12" ht="19.5" x14ac:dyDescent="0.3">
      <c r="A138" s="106">
        <v>1</v>
      </c>
      <c r="B138" s="107" t="s">
        <v>1026</v>
      </c>
      <c r="C138" s="65" t="s">
        <v>1029</v>
      </c>
      <c r="D138" s="106" t="s">
        <v>532</v>
      </c>
      <c r="E138" s="108">
        <v>10000</v>
      </c>
      <c r="F138" s="108">
        <v>10000</v>
      </c>
      <c r="G138" s="108">
        <v>10000</v>
      </c>
      <c r="H138" s="108">
        <v>10000</v>
      </c>
      <c r="I138" s="108">
        <v>10000</v>
      </c>
      <c r="J138" s="108" t="s">
        <v>80</v>
      </c>
      <c r="K138" s="163" t="s">
        <v>83</v>
      </c>
      <c r="L138" s="155" t="s">
        <v>401</v>
      </c>
    </row>
    <row r="139" spans="1:12" ht="19.5" x14ac:dyDescent="0.3">
      <c r="A139" s="124"/>
      <c r="B139" s="110" t="s">
        <v>1027</v>
      </c>
      <c r="C139" s="66" t="s">
        <v>1030</v>
      </c>
      <c r="D139" s="168" t="s">
        <v>1034</v>
      </c>
      <c r="E139" s="111"/>
      <c r="F139" s="111"/>
      <c r="G139" s="109"/>
      <c r="H139" s="109"/>
      <c r="I139" s="109"/>
      <c r="J139" s="109" t="s">
        <v>83</v>
      </c>
      <c r="K139" s="164" t="s">
        <v>1057</v>
      </c>
      <c r="L139" s="109"/>
    </row>
    <row r="140" spans="1:12" ht="19.5" x14ac:dyDescent="0.3">
      <c r="A140" s="124"/>
      <c r="B140" s="110" t="s">
        <v>1028</v>
      </c>
      <c r="C140" s="66" t="s">
        <v>1031</v>
      </c>
      <c r="D140" s="168" t="s">
        <v>1035</v>
      </c>
      <c r="E140" s="111"/>
      <c r="F140" s="111"/>
      <c r="G140" s="109"/>
      <c r="H140" s="109"/>
      <c r="I140" s="109"/>
      <c r="J140" s="109" t="s">
        <v>1036</v>
      </c>
      <c r="K140" s="164" t="s">
        <v>1058</v>
      </c>
      <c r="L140" s="109"/>
    </row>
    <row r="141" spans="1:12" ht="19.5" x14ac:dyDescent="0.3">
      <c r="A141" s="124"/>
      <c r="B141" s="110"/>
      <c r="C141" s="66" t="s">
        <v>1032</v>
      </c>
      <c r="D141" s="168"/>
      <c r="E141" s="111"/>
      <c r="F141" s="111"/>
      <c r="G141" s="109"/>
      <c r="H141" s="109"/>
      <c r="I141" s="109"/>
      <c r="J141" s="109" t="s">
        <v>982</v>
      </c>
      <c r="K141" s="164" t="s">
        <v>1059</v>
      </c>
      <c r="L141" s="109"/>
    </row>
    <row r="142" spans="1:12" ht="19.5" x14ac:dyDescent="0.3">
      <c r="A142" s="124"/>
      <c r="B142" s="110"/>
      <c r="C142" s="66" t="s">
        <v>1033</v>
      </c>
      <c r="D142" s="168"/>
      <c r="E142" s="111"/>
      <c r="F142" s="111"/>
      <c r="G142" s="109"/>
      <c r="H142" s="109"/>
      <c r="I142" s="109"/>
      <c r="J142" s="109"/>
      <c r="K142" s="164" t="s">
        <v>1060</v>
      </c>
      <c r="L142" s="109"/>
    </row>
    <row r="143" spans="1:12" ht="19.5" x14ac:dyDescent="0.3">
      <c r="A143" s="124"/>
      <c r="B143" s="110"/>
      <c r="C143" s="66"/>
      <c r="D143" s="168"/>
      <c r="E143" s="111"/>
      <c r="F143" s="111"/>
      <c r="G143" s="109"/>
      <c r="H143" s="109"/>
      <c r="I143" s="109"/>
      <c r="J143" s="109"/>
      <c r="K143" s="164" t="s">
        <v>1061</v>
      </c>
      <c r="L143" s="109"/>
    </row>
    <row r="144" spans="1:12" ht="19.5" x14ac:dyDescent="0.3">
      <c r="A144" s="124"/>
      <c r="B144" s="110"/>
      <c r="C144" s="66"/>
      <c r="D144" s="168"/>
      <c r="E144" s="111"/>
      <c r="F144" s="111"/>
      <c r="G144" s="109"/>
      <c r="H144" s="109"/>
      <c r="I144" s="109"/>
      <c r="J144" s="109"/>
      <c r="K144" s="164" t="s">
        <v>1062</v>
      </c>
      <c r="L144" s="109"/>
    </row>
    <row r="145" spans="1:12" ht="19.5" x14ac:dyDescent="0.3">
      <c r="A145" s="150" t="s">
        <v>7</v>
      </c>
      <c r="B145" s="150" t="s">
        <v>372</v>
      </c>
      <c r="C145" s="151"/>
      <c r="D145" s="150"/>
      <c r="E145" s="242">
        <f>SUM(E138:E144)</f>
        <v>10000</v>
      </c>
      <c r="F145" s="242">
        <f>SUM(F138:F144)</f>
        <v>10000</v>
      </c>
      <c r="G145" s="242">
        <f>SUM(G138:G144)</f>
        <v>10000</v>
      </c>
      <c r="H145" s="242">
        <f>SUM(H138:H144)</f>
        <v>10000</v>
      </c>
      <c r="I145" s="242">
        <f>SUM(I138:I144)</f>
        <v>10000</v>
      </c>
      <c r="J145" s="151"/>
      <c r="K145" s="151"/>
      <c r="L145" s="151"/>
    </row>
    <row r="146" spans="1:12" ht="19.5" x14ac:dyDescent="0.3">
      <c r="A146" s="289"/>
      <c r="B146" s="289"/>
      <c r="C146" s="290"/>
      <c r="D146" s="289"/>
      <c r="E146" s="292"/>
      <c r="F146" s="292"/>
      <c r="G146" s="292"/>
      <c r="H146" s="292"/>
      <c r="I146" s="292"/>
      <c r="J146" s="290"/>
      <c r="K146" s="290"/>
      <c r="L146" s="290"/>
    </row>
    <row r="147" spans="1:12" x14ac:dyDescent="0.3">
      <c r="A147" s="362" t="s">
        <v>1598</v>
      </c>
      <c r="B147" s="362"/>
      <c r="C147" s="362"/>
      <c r="D147" s="362"/>
      <c r="E147" s="362"/>
      <c r="F147" s="362"/>
      <c r="G147" s="362"/>
      <c r="H147" s="285"/>
      <c r="I147" s="286"/>
      <c r="J147" s="286"/>
      <c r="K147" s="287"/>
      <c r="L147"/>
    </row>
    <row r="148" spans="1:12" ht="11.25" customHeight="1" x14ac:dyDescent="0.3">
      <c r="A148" s="289"/>
      <c r="B148" s="289"/>
      <c r="C148" s="290"/>
      <c r="D148" s="289"/>
      <c r="E148" s="292"/>
      <c r="F148" s="292"/>
      <c r="G148" s="292"/>
      <c r="H148" s="292"/>
      <c r="I148" s="292"/>
      <c r="J148" s="290"/>
      <c r="K148" s="290"/>
      <c r="L148" s="290"/>
    </row>
    <row r="149" spans="1:12" x14ac:dyDescent="0.3">
      <c r="A149" s="43"/>
      <c r="B149" s="37"/>
      <c r="C149" s="37"/>
      <c r="D149" s="38" t="s">
        <v>22</v>
      </c>
      <c r="E149" s="358" t="s">
        <v>23</v>
      </c>
      <c r="F149" s="359"/>
      <c r="G149" s="359"/>
      <c r="H149" s="359"/>
      <c r="I149" s="360"/>
      <c r="J149" s="38" t="s">
        <v>24</v>
      </c>
      <c r="K149" s="38" t="s">
        <v>25</v>
      </c>
      <c r="L149" s="86" t="s">
        <v>26</v>
      </c>
    </row>
    <row r="150" spans="1:12" x14ac:dyDescent="0.3">
      <c r="A150" s="39" t="s">
        <v>20</v>
      </c>
      <c r="B150" s="39" t="s">
        <v>5</v>
      </c>
      <c r="C150" s="39" t="s">
        <v>27</v>
      </c>
      <c r="D150" s="39" t="s">
        <v>28</v>
      </c>
      <c r="E150" s="38">
        <v>2566</v>
      </c>
      <c r="F150" s="38">
        <v>2567</v>
      </c>
      <c r="G150" s="38">
        <v>2568</v>
      </c>
      <c r="H150" s="38">
        <v>2569</v>
      </c>
      <c r="I150" s="38">
        <v>2570</v>
      </c>
      <c r="J150" s="39" t="s">
        <v>29</v>
      </c>
      <c r="K150" s="39" t="s">
        <v>30</v>
      </c>
      <c r="L150" s="87" t="s">
        <v>31</v>
      </c>
    </row>
    <row r="151" spans="1:12" x14ac:dyDescent="0.3">
      <c r="A151" s="40"/>
      <c r="B151" s="35"/>
      <c r="C151" s="40"/>
      <c r="D151" s="40" t="s">
        <v>32</v>
      </c>
      <c r="E151" s="40" t="s">
        <v>6</v>
      </c>
      <c r="F151" s="40" t="s">
        <v>6</v>
      </c>
      <c r="G151" s="40" t="s">
        <v>6</v>
      </c>
      <c r="H151" s="40" t="s">
        <v>6</v>
      </c>
      <c r="I151" s="40" t="s">
        <v>6</v>
      </c>
      <c r="J151" s="40"/>
      <c r="K151" s="40"/>
      <c r="L151" s="88" t="s">
        <v>33</v>
      </c>
    </row>
    <row r="152" spans="1:12" ht="19.5" x14ac:dyDescent="0.3">
      <c r="A152" s="106">
        <v>1</v>
      </c>
      <c r="B152" s="107" t="s">
        <v>969</v>
      </c>
      <c r="C152" s="65" t="s">
        <v>970</v>
      </c>
      <c r="D152" s="172" t="s">
        <v>612</v>
      </c>
      <c r="E152" s="108">
        <v>20000</v>
      </c>
      <c r="F152" s="108">
        <v>20000</v>
      </c>
      <c r="G152" s="108">
        <v>20000</v>
      </c>
      <c r="H152" s="108">
        <v>20000</v>
      </c>
      <c r="I152" s="108">
        <v>20000</v>
      </c>
      <c r="J152" s="108" t="s">
        <v>80</v>
      </c>
      <c r="K152" s="65" t="s">
        <v>971</v>
      </c>
      <c r="L152" s="155" t="s">
        <v>401</v>
      </c>
    </row>
    <row r="153" spans="1:12" ht="19.5" x14ac:dyDescent="0.3">
      <c r="A153" s="124"/>
      <c r="B153" s="110" t="s">
        <v>972</v>
      </c>
      <c r="C153" s="66" t="s">
        <v>973</v>
      </c>
      <c r="D153" s="168" t="s">
        <v>1599</v>
      </c>
      <c r="E153" s="111"/>
      <c r="F153" s="111"/>
      <c r="G153" s="109"/>
      <c r="H153" s="109"/>
      <c r="I153" s="109"/>
      <c r="J153" s="109" t="s">
        <v>974</v>
      </c>
      <c r="K153" s="66" t="s">
        <v>975</v>
      </c>
      <c r="L153" s="109"/>
    </row>
    <row r="154" spans="1:12" ht="19.5" x14ac:dyDescent="0.3">
      <c r="A154" s="124"/>
      <c r="B154" s="110" t="s">
        <v>976</v>
      </c>
      <c r="C154" s="66" t="s">
        <v>977</v>
      </c>
      <c r="D154" s="168" t="s">
        <v>1600</v>
      </c>
      <c r="E154" s="111"/>
      <c r="F154" s="111"/>
      <c r="G154" s="109"/>
      <c r="H154" s="109"/>
      <c r="I154" s="109"/>
      <c r="J154" s="109" t="s">
        <v>978</v>
      </c>
      <c r="K154" s="66" t="s">
        <v>992</v>
      </c>
      <c r="L154" s="109"/>
    </row>
    <row r="155" spans="1:12" ht="19.5" x14ac:dyDescent="0.3">
      <c r="A155" s="124"/>
      <c r="B155" s="110"/>
      <c r="C155" s="66"/>
      <c r="D155" s="168" t="s">
        <v>1601</v>
      </c>
      <c r="E155" s="111"/>
      <c r="F155" s="111"/>
      <c r="G155" s="109"/>
      <c r="H155" s="109"/>
      <c r="I155" s="109"/>
      <c r="J155" s="109" t="s">
        <v>979</v>
      </c>
      <c r="K155" s="66" t="s">
        <v>980</v>
      </c>
      <c r="L155" s="109"/>
    </row>
    <row r="156" spans="1:12" ht="19.5" x14ac:dyDescent="0.3">
      <c r="A156" s="124"/>
      <c r="B156" s="110"/>
      <c r="C156" s="66"/>
      <c r="D156" s="168" t="s">
        <v>1602</v>
      </c>
      <c r="E156" s="111"/>
      <c r="F156" s="111"/>
      <c r="G156" s="109"/>
      <c r="H156" s="109"/>
      <c r="I156" s="109"/>
      <c r="J156" s="109" t="s">
        <v>981</v>
      </c>
      <c r="K156" s="66"/>
      <c r="L156" s="109"/>
    </row>
    <row r="157" spans="1:12" x14ac:dyDescent="0.3">
      <c r="A157" s="97" t="s">
        <v>7</v>
      </c>
      <c r="B157" s="97" t="s">
        <v>372</v>
      </c>
      <c r="C157" s="98"/>
      <c r="D157" s="97"/>
      <c r="E157" s="148">
        <f>SUM(E152:E156)</f>
        <v>20000</v>
      </c>
      <c r="F157" s="148">
        <f>SUM(F152:F156)</f>
        <v>20000</v>
      </c>
      <c r="G157" s="148">
        <f>SUM(G152:G156)</f>
        <v>20000</v>
      </c>
      <c r="H157" s="148">
        <f>SUM(H152:H156)</f>
        <v>20000</v>
      </c>
      <c r="I157" s="148">
        <f>SUM(I152:I156)</f>
        <v>20000</v>
      </c>
      <c r="J157" s="98"/>
      <c r="K157" s="98"/>
      <c r="L157" s="98"/>
    </row>
    <row r="158" spans="1:12" x14ac:dyDescent="0.3">
      <c r="A158" s="361" t="s">
        <v>1498</v>
      </c>
      <c r="B158" s="357"/>
      <c r="C158" s="357"/>
      <c r="D158" s="357"/>
      <c r="E158" s="357"/>
      <c r="F158" s="357"/>
      <c r="G158" s="357"/>
      <c r="H158" s="357"/>
      <c r="I158" s="357"/>
      <c r="J158" s="357"/>
      <c r="K158" s="357"/>
      <c r="L158"/>
    </row>
    <row r="159" spans="1:12" x14ac:dyDescent="0.3">
      <c r="A159" s="362" t="s">
        <v>1493</v>
      </c>
      <c r="B159" s="362"/>
      <c r="C159" s="362"/>
      <c r="D159" s="362"/>
      <c r="E159" s="362"/>
      <c r="F159" s="362"/>
      <c r="G159" s="362"/>
      <c r="H159" s="285"/>
      <c r="I159" s="286"/>
      <c r="J159" s="286"/>
      <c r="K159" s="287"/>
      <c r="L159"/>
    </row>
    <row r="160" spans="1:12" ht="12.75" customHeight="1" x14ac:dyDescent="0.3">
      <c r="A160" s="289"/>
      <c r="B160" s="289"/>
      <c r="C160" s="290"/>
      <c r="D160" s="289"/>
      <c r="E160" s="292"/>
      <c r="F160" s="292"/>
      <c r="G160" s="292"/>
      <c r="H160" s="292"/>
      <c r="I160" s="292"/>
      <c r="J160" s="290"/>
      <c r="K160" s="290"/>
      <c r="L160" s="290"/>
    </row>
    <row r="161" spans="1:12" x14ac:dyDescent="0.3">
      <c r="A161" s="43"/>
      <c r="B161" s="37"/>
      <c r="C161" s="37"/>
      <c r="D161" s="38" t="s">
        <v>22</v>
      </c>
      <c r="E161" s="358" t="s">
        <v>23</v>
      </c>
      <c r="F161" s="359"/>
      <c r="G161" s="359"/>
      <c r="H161" s="359"/>
      <c r="I161" s="360"/>
      <c r="J161" s="38" t="s">
        <v>24</v>
      </c>
      <c r="K161" s="38" t="s">
        <v>25</v>
      </c>
      <c r="L161" s="86" t="s">
        <v>26</v>
      </c>
    </row>
    <row r="162" spans="1:12" x14ac:dyDescent="0.3">
      <c r="A162" s="39" t="s">
        <v>20</v>
      </c>
      <c r="B162" s="39" t="s">
        <v>5</v>
      </c>
      <c r="C162" s="39" t="s">
        <v>27</v>
      </c>
      <c r="D162" s="39" t="s">
        <v>28</v>
      </c>
      <c r="E162" s="38">
        <v>2566</v>
      </c>
      <c r="F162" s="38">
        <v>2567</v>
      </c>
      <c r="G162" s="38">
        <v>2568</v>
      </c>
      <c r="H162" s="38">
        <v>2569</v>
      </c>
      <c r="I162" s="38">
        <v>2570</v>
      </c>
      <c r="J162" s="39" t="s">
        <v>29</v>
      </c>
      <c r="K162" s="39" t="s">
        <v>30</v>
      </c>
      <c r="L162" s="87" t="s">
        <v>31</v>
      </c>
    </row>
    <row r="163" spans="1:12" x14ac:dyDescent="0.3">
      <c r="A163" s="40"/>
      <c r="B163" s="35"/>
      <c r="C163" s="40"/>
      <c r="D163" s="40" t="s">
        <v>32</v>
      </c>
      <c r="E163" s="40" t="s">
        <v>6</v>
      </c>
      <c r="F163" s="40" t="s">
        <v>6</v>
      </c>
      <c r="G163" s="40" t="s">
        <v>6</v>
      </c>
      <c r="H163" s="40" t="s">
        <v>6</v>
      </c>
      <c r="I163" s="40" t="s">
        <v>6</v>
      </c>
      <c r="J163" s="40"/>
      <c r="K163" s="40"/>
      <c r="L163" s="88" t="s">
        <v>33</v>
      </c>
    </row>
    <row r="164" spans="1:12" ht="19.5" x14ac:dyDescent="0.3">
      <c r="A164" s="106">
        <v>1</v>
      </c>
      <c r="B164" s="107" t="s">
        <v>965</v>
      </c>
      <c r="C164" s="65" t="s">
        <v>966</v>
      </c>
      <c r="D164" s="106" t="s">
        <v>532</v>
      </c>
      <c r="E164" s="108">
        <v>50000</v>
      </c>
      <c r="F164" s="108">
        <v>50000</v>
      </c>
      <c r="G164" s="108">
        <v>50000</v>
      </c>
      <c r="H164" s="108">
        <v>50000</v>
      </c>
      <c r="I164" s="108">
        <v>50000</v>
      </c>
      <c r="J164" s="108" t="s">
        <v>80</v>
      </c>
      <c r="K164" s="163" t="s">
        <v>1047</v>
      </c>
      <c r="L164" s="155" t="s">
        <v>401</v>
      </c>
    </row>
    <row r="165" spans="1:12" ht="19.5" x14ac:dyDescent="0.3">
      <c r="A165" s="124"/>
      <c r="B165" s="110"/>
      <c r="C165" s="66" t="s">
        <v>967</v>
      </c>
      <c r="D165" s="109" t="s">
        <v>1043</v>
      </c>
      <c r="E165" s="111"/>
      <c r="F165" s="111"/>
      <c r="G165" s="109"/>
      <c r="H165" s="109"/>
      <c r="I165" s="109"/>
      <c r="J165" s="109" t="s">
        <v>1045</v>
      </c>
      <c r="K165" s="164" t="s">
        <v>1048</v>
      </c>
      <c r="L165" s="109"/>
    </row>
    <row r="166" spans="1:12" ht="19.5" x14ac:dyDescent="0.3">
      <c r="A166" s="124"/>
      <c r="B166" s="110"/>
      <c r="C166" s="66" t="s">
        <v>968</v>
      </c>
      <c r="D166" s="109" t="s">
        <v>1044</v>
      </c>
      <c r="E166" s="111"/>
      <c r="F166" s="111"/>
      <c r="G166" s="109"/>
      <c r="H166" s="109"/>
      <c r="I166" s="109"/>
      <c r="J166" s="109" t="s">
        <v>1046</v>
      </c>
      <c r="K166" s="164" t="s">
        <v>1049</v>
      </c>
      <c r="L166" s="109"/>
    </row>
    <row r="167" spans="1:12" ht="19.5" x14ac:dyDescent="0.3">
      <c r="A167" s="124"/>
      <c r="B167" s="110"/>
      <c r="C167" s="66"/>
      <c r="D167" s="109" t="s">
        <v>748</v>
      </c>
      <c r="E167" s="111"/>
      <c r="F167" s="111"/>
      <c r="G167" s="109"/>
      <c r="H167" s="109"/>
      <c r="I167" s="109"/>
      <c r="J167" s="109" t="s">
        <v>5</v>
      </c>
      <c r="K167" s="164"/>
      <c r="L167" s="109"/>
    </row>
    <row r="168" spans="1:12" ht="19.5" x14ac:dyDescent="0.3">
      <c r="A168" s="150" t="s">
        <v>7</v>
      </c>
      <c r="B168" s="150" t="s">
        <v>372</v>
      </c>
      <c r="C168" s="151"/>
      <c r="D168" s="150"/>
      <c r="E168" s="242">
        <f>SUM(E164:E167)</f>
        <v>50000</v>
      </c>
      <c r="F168" s="242">
        <f>SUM(F164:F167)</f>
        <v>50000</v>
      </c>
      <c r="G168" s="242">
        <f>SUM(G164:G167)</f>
        <v>50000</v>
      </c>
      <c r="H168" s="242">
        <f>SUM(H164:H167)</f>
        <v>50000</v>
      </c>
      <c r="I168" s="242">
        <f>SUM(I164:I167)</f>
        <v>50000</v>
      </c>
      <c r="J168" s="151"/>
      <c r="K168" s="151"/>
      <c r="L168" s="151"/>
    </row>
    <row r="169" spans="1:12" ht="19.5" x14ac:dyDescent="0.3">
      <c r="A169" s="289"/>
      <c r="B169" s="289"/>
      <c r="C169" s="290"/>
      <c r="D169" s="289"/>
      <c r="E169" s="292"/>
      <c r="F169" s="292"/>
      <c r="G169" s="292"/>
      <c r="H169" s="292"/>
      <c r="I169" s="292"/>
      <c r="J169" s="290"/>
      <c r="K169" s="290"/>
      <c r="L169" s="290"/>
    </row>
    <row r="170" spans="1:12" ht="19.5" x14ac:dyDescent="0.3">
      <c r="A170" s="289"/>
      <c r="B170" s="289"/>
      <c r="C170" s="290"/>
      <c r="D170" s="289"/>
      <c r="E170" s="292"/>
      <c r="F170" s="292"/>
      <c r="G170" s="292"/>
      <c r="H170" s="292"/>
      <c r="I170" s="292"/>
      <c r="J170" s="290"/>
      <c r="K170" s="290"/>
      <c r="L170" s="290"/>
    </row>
    <row r="171" spans="1:12" ht="20.25" customHeight="1" x14ac:dyDescent="0.3">
      <c r="A171" s="357" t="s">
        <v>1460</v>
      </c>
      <c r="B171" s="357"/>
      <c r="C171" s="357"/>
      <c r="D171" s="357"/>
      <c r="E171" s="357"/>
      <c r="F171" s="357"/>
      <c r="G171" s="357"/>
      <c r="H171" s="357"/>
      <c r="I171" s="357"/>
      <c r="J171" s="357"/>
      <c r="K171" s="357"/>
      <c r="L171"/>
    </row>
    <row r="172" spans="1:12" ht="20.25" customHeight="1" x14ac:dyDescent="0.3">
      <c r="A172" s="357" t="s">
        <v>1461</v>
      </c>
      <c r="B172" s="357"/>
      <c r="C172" s="357"/>
      <c r="D172" s="357"/>
      <c r="E172" s="357"/>
      <c r="F172" s="357"/>
      <c r="G172" s="357"/>
      <c r="H172" s="357"/>
      <c r="I172" s="357"/>
      <c r="J172" s="357"/>
      <c r="K172" s="357"/>
      <c r="L172"/>
    </row>
    <row r="173" spans="1:12" x14ac:dyDescent="0.3">
      <c r="A173" s="357" t="s">
        <v>1462</v>
      </c>
      <c r="B173" s="357"/>
      <c r="C173" s="357"/>
      <c r="D173" s="357"/>
      <c r="E173" s="357"/>
      <c r="F173" s="357"/>
      <c r="G173" s="357"/>
      <c r="H173" s="357"/>
      <c r="I173" s="357"/>
      <c r="J173" s="357"/>
      <c r="K173" s="357"/>
      <c r="L173"/>
    </row>
    <row r="174" spans="1:12" x14ac:dyDescent="0.3">
      <c r="A174" s="357" t="s">
        <v>1463</v>
      </c>
      <c r="B174" s="357"/>
      <c r="C174" s="357"/>
      <c r="D174" s="357"/>
      <c r="E174" s="357"/>
      <c r="F174" s="357"/>
      <c r="G174" s="357"/>
      <c r="H174" s="357"/>
      <c r="I174" s="357"/>
      <c r="J174" s="357"/>
      <c r="K174" s="357"/>
      <c r="L174"/>
    </row>
    <row r="175" spans="1:12" x14ac:dyDescent="0.3">
      <c r="A175" s="357" t="s">
        <v>1464</v>
      </c>
      <c r="B175" s="357"/>
      <c r="C175" s="357"/>
      <c r="D175" s="357"/>
      <c r="E175" s="282"/>
      <c r="F175" s="282"/>
      <c r="G175" s="283"/>
      <c r="H175" s="283"/>
      <c r="I175" s="283"/>
      <c r="J175" s="284"/>
      <c r="K175" s="283"/>
      <c r="L175"/>
    </row>
    <row r="176" spans="1:12" x14ac:dyDescent="0.3">
      <c r="A176" s="361" t="s">
        <v>1465</v>
      </c>
      <c r="B176" s="357"/>
      <c r="C176" s="357"/>
      <c r="D176" s="357"/>
      <c r="E176" s="357"/>
      <c r="F176" s="357"/>
      <c r="G176" s="357"/>
      <c r="H176" s="357"/>
      <c r="I176" s="357"/>
      <c r="J176" s="357"/>
      <c r="K176" s="357"/>
      <c r="L176"/>
    </row>
    <row r="177" spans="1:12" s="361" customFormat="1" x14ac:dyDescent="0.3">
      <c r="A177" s="361" t="s">
        <v>1466</v>
      </c>
    </row>
    <row r="178" spans="1:12" x14ac:dyDescent="0.3">
      <c r="A178" s="362" t="s">
        <v>1467</v>
      </c>
      <c r="B178" s="362"/>
      <c r="C178" s="362"/>
      <c r="D178" s="362"/>
      <c r="E178" s="362"/>
      <c r="F178" s="362"/>
      <c r="G178" s="362"/>
      <c r="H178" s="285"/>
      <c r="I178" s="286"/>
      <c r="J178" s="286"/>
      <c r="K178" s="287"/>
      <c r="L178"/>
    </row>
    <row r="179" spans="1:12" x14ac:dyDescent="0.3">
      <c r="A179" s="18"/>
      <c r="B179" s="19"/>
      <c r="C179" s="20"/>
      <c r="D179" s="18"/>
      <c r="E179" s="17"/>
      <c r="F179" s="17"/>
      <c r="G179" s="44"/>
      <c r="H179" s="44"/>
      <c r="I179" s="44"/>
      <c r="J179" s="44"/>
      <c r="K179" s="45"/>
      <c r="L179" s="45"/>
    </row>
    <row r="180" spans="1:12" x14ac:dyDescent="0.3">
      <c r="A180" s="43"/>
      <c r="B180" s="37"/>
      <c r="C180" s="37"/>
      <c r="D180" s="38" t="s">
        <v>22</v>
      </c>
      <c r="E180" s="358" t="s">
        <v>23</v>
      </c>
      <c r="F180" s="359"/>
      <c r="G180" s="359"/>
      <c r="H180" s="359"/>
      <c r="I180" s="360"/>
      <c r="J180" s="38" t="s">
        <v>24</v>
      </c>
      <c r="K180" s="38" t="s">
        <v>25</v>
      </c>
      <c r="L180" s="51" t="s">
        <v>26</v>
      </c>
    </row>
    <row r="181" spans="1:12" x14ac:dyDescent="0.3">
      <c r="A181" s="39" t="s">
        <v>20</v>
      </c>
      <c r="B181" s="39" t="s">
        <v>5</v>
      </c>
      <c r="C181" s="39" t="s">
        <v>27</v>
      </c>
      <c r="D181" s="39" t="s">
        <v>28</v>
      </c>
      <c r="E181" s="38">
        <v>2566</v>
      </c>
      <c r="F181" s="38">
        <v>2567</v>
      </c>
      <c r="G181" s="38">
        <v>2568</v>
      </c>
      <c r="H181" s="38">
        <v>2569</v>
      </c>
      <c r="I181" s="38">
        <v>2570</v>
      </c>
      <c r="J181" s="39" t="s">
        <v>29</v>
      </c>
      <c r="K181" s="39" t="s">
        <v>30</v>
      </c>
      <c r="L181" s="52" t="s">
        <v>31</v>
      </c>
    </row>
    <row r="182" spans="1:12" x14ac:dyDescent="0.3">
      <c r="A182" s="40"/>
      <c r="B182" s="35"/>
      <c r="C182" s="40"/>
      <c r="D182" s="40" t="s">
        <v>32</v>
      </c>
      <c r="E182" s="40" t="s">
        <v>6</v>
      </c>
      <c r="F182" s="40" t="s">
        <v>6</v>
      </c>
      <c r="G182" s="40" t="s">
        <v>6</v>
      </c>
      <c r="H182" s="40" t="s">
        <v>6</v>
      </c>
      <c r="I182" s="40" t="s">
        <v>6</v>
      </c>
      <c r="J182" s="40"/>
      <c r="K182" s="40"/>
      <c r="L182" s="53" t="s">
        <v>33</v>
      </c>
    </row>
    <row r="183" spans="1:12" x14ac:dyDescent="0.2">
      <c r="A183" s="363" t="s">
        <v>120</v>
      </c>
      <c r="B183" s="364"/>
      <c r="C183" s="364"/>
      <c r="D183" s="364"/>
      <c r="E183" s="364"/>
      <c r="F183" s="364"/>
      <c r="G183" s="364"/>
      <c r="H183" s="364"/>
      <c r="I183" s="364"/>
      <c r="J183" s="364"/>
      <c r="K183" s="364"/>
      <c r="L183" s="365"/>
    </row>
    <row r="184" spans="1:12" ht="19.5" x14ac:dyDescent="0.3">
      <c r="A184" s="54">
        <v>1</v>
      </c>
      <c r="B184" s="65" t="s">
        <v>121</v>
      </c>
      <c r="C184" s="55" t="s">
        <v>122</v>
      </c>
      <c r="D184" s="69" t="s">
        <v>128</v>
      </c>
      <c r="E184" s="103">
        <v>2700000</v>
      </c>
      <c r="F184" s="218">
        <v>2700000</v>
      </c>
      <c r="G184" s="218">
        <v>2700000</v>
      </c>
      <c r="H184" s="218">
        <v>2700000</v>
      </c>
      <c r="I184" s="104">
        <v>2700000</v>
      </c>
      <c r="J184" s="65" t="s">
        <v>80</v>
      </c>
      <c r="K184" s="65" t="s">
        <v>55</v>
      </c>
      <c r="L184" s="65" t="s">
        <v>70</v>
      </c>
    </row>
    <row r="185" spans="1:12" ht="19.5" x14ac:dyDescent="0.3">
      <c r="A185" s="57"/>
      <c r="B185" s="66" t="s">
        <v>123</v>
      </c>
      <c r="C185" s="58" t="s">
        <v>126</v>
      </c>
      <c r="D185" s="70" t="s">
        <v>1394</v>
      </c>
      <c r="E185" s="59"/>
      <c r="F185" s="70"/>
      <c r="G185" s="59"/>
      <c r="H185" s="70"/>
      <c r="I185" s="59"/>
      <c r="J185" s="66" t="s">
        <v>81</v>
      </c>
      <c r="K185" s="66" t="s">
        <v>59</v>
      </c>
      <c r="L185" s="66"/>
    </row>
    <row r="186" spans="1:12" ht="19.5" x14ac:dyDescent="0.3">
      <c r="A186" s="57"/>
      <c r="B186" s="66" t="s">
        <v>124</v>
      </c>
      <c r="C186" s="58" t="s">
        <v>127</v>
      </c>
      <c r="D186" s="70" t="s">
        <v>129</v>
      </c>
      <c r="E186" s="59"/>
      <c r="F186" s="70"/>
      <c r="G186" s="59"/>
      <c r="H186" s="70"/>
      <c r="I186" s="59"/>
      <c r="J186" s="66" t="s">
        <v>82</v>
      </c>
      <c r="K186" s="66" t="s">
        <v>63</v>
      </c>
      <c r="L186" s="66"/>
    </row>
    <row r="187" spans="1:12" ht="19.5" x14ac:dyDescent="0.3">
      <c r="A187" s="61"/>
      <c r="B187" s="67" t="s">
        <v>125</v>
      </c>
      <c r="C187" s="62" t="s">
        <v>67</v>
      </c>
      <c r="D187" s="71"/>
      <c r="E187" s="63"/>
      <c r="F187" s="71"/>
      <c r="G187" s="63"/>
      <c r="H187" s="71"/>
      <c r="I187" s="63"/>
      <c r="J187" s="67" t="s">
        <v>83</v>
      </c>
      <c r="K187" s="67" t="s">
        <v>84</v>
      </c>
      <c r="L187" s="67"/>
    </row>
    <row r="188" spans="1:12" ht="19.5" x14ac:dyDescent="0.3">
      <c r="A188" s="59"/>
      <c r="B188" s="58"/>
      <c r="C188" s="58"/>
      <c r="D188" s="59"/>
      <c r="E188" s="59"/>
      <c r="F188" s="59"/>
      <c r="G188" s="59"/>
      <c r="H188" s="59"/>
      <c r="I188" s="59"/>
      <c r="J188" s="58"/>
      <c r="K188" s="58"/>
      <c r="L188" s="58"/>
    </row>
    <row r="189" spans="1:12" ht="19.5" x14ac:dyDescent="0.3">
      <c r="A189" s="59"/>
      <c r="B189" s="58"/>
      <c r="C189" s="58"/>
      <c r="D189" s="59"/>
      <c r="E189" s="59"/>
      <c r="F189" s="59"/>
      <c r="G189" s="59"/>
      <c r="H189" s="59"/>
      <c r="I189" s="59"/>
      <c r="J189" s="58"/>
      <c r="K189" s="58"/>
      <c r="L189" s="58"/>
    </row>
    <row r="190" spans="1:12" x14ac:dyDescent="0.3">
      <c r="A190" s="43"/>
      <c r="B190" s="37"/>
      <c r="C190" s="37"/>
      <c r="D190" s="38" t="s">
        <v>22</v>
      </c>
      <c r="E190" s="358" t="s">
        <v>23</v>
      </c>
      <c r="F190" s="359"/>
      <c r="G190" s="359"/>
      <c r="H190" s="359"/>
      <c r="I190" s="360"/>
      <c r="J190" s="38" t="s">
        <v>24</v>
      </c>
      <c r="K190" s="38" t="s">
        <v>25</v>
      </c>
      <c r="L190" s="51" t="s">
        <v>26</v>
      </c>
    </row>
    <row r="191" spans="1:12" x14ac:dyDescent="0.3">
      <c r="A191" s="39" t="s">
        <v>20</v>
      </c>
      <c r="B191" s="39" t="s">
        <v>5</v>
      </c>
      <c r="C191" s="39" t="s">
        <v>27</v>
      </c>
      <c r="D191" s="39" t="s">
        <v>28</v>
      </c>
      <c r="E191" s="38">
        <v>2566</v>
      </c>
      <c r="F191" s="38">
        <v>2567</v>
      </c>
      <c r="G191" s="38">
        <v>2568</v>
      </c>
      <c r="H191" s="38">
        <v>2569</v>
      </c>
      <c r="I191" s="38">
        <v>2570</v>
      </c>
      <c r="J191" s="39" t="s">
        <v>29</v>
      </c>
      <c r="K191" s="39" t="s">
        <v>30</v>
      </c>
      <c r="L191" s="52" t="s">
        <v>31</v>
      </c>
    </row>
    <row r="192" spans="1:12" x14ac:dyDescent="0.3">
      <c r="A192" s="40"/>
      <c r="B192" s="35"/>
      <c r="C192" s="40"/>
      <c r="D192" s="40" t="s">
        <v>32</v>
      </c>
      <c r="E192" s="40" t="s">
        <v>6</v>
      </c>
      <c r="F192" s="40" t="s">
        <v>6</v>
      </c>
      <c r="G192" s="40" t="s">
        <v>6</v>
      </c>
      <c r="H192" s="40" t="s">
        <v>6</v>
      </c>
      <c r="I192" s="40" t="s">
        <v>6</v>
      </c>
      <c r="J192" s="40"/>
      <c r="K192" s="40"/>
      <c r="L192" s="53" t="s">
        <v>33</v>
      </c>
    </row>
    <row r="193" spans="1:12" ht="19.5" x14ac:dyDescent="0.3">
      <c r="A193" s="57">
        <v>2</v>
      </c>
      <c r="B193" s="66" t="s">
        <v>121</v>
      </c>
      <c r="C193" s="58" t="s">
        <v>132</v>
      </c>
      <c r="D193" s="70" t="s">
        <v>136</v>
      </c>
      <c r="E193" s="308">
        <v>1650000</v>
      </c>
      <c r="F193" s="309">
        <v>1650000</v>
      </c>
      <c r="G193" s="308">
        <v>1650000</v>
      </c>
      <c r="H193" s="309">
        <v>1650000</v>
      </c>
      <c r="I193" s="308">
        <v>1650000</v>
      </c>
      <c r="J193" s="66" t="s">
        <v>80</v>
      </c>
      <c r="K193" s="66" t="s">
        <v>55</v>
      </c>
      <c r="L193" s="66" t="s">
        <v>70</v>
      </c>
    </row>
    <row r="194" spans="1:12" ht="19.5" x14ac:dyDescent="0.3">
      <c r="A194" s="57"/>
      <c r="B194" s="66" t="s">
        <v>130</v>
      </c>
      <c r="C194" s="58" t="s">
        <v>133</v>
      </c>
      <c r="D194" s="70" t="s">
        <v>137</v>
      </c>
      <c r="E194" s="59"/>
      <c r="F194" s="70"/>
      <c r="G194" s="59"/>
      <c r="H194" s="70"/>
      <c r="I194" s="59"/>
      <c r="J194" s="66" t="s">
        <v>81</v>
      </c>
      <c r="K194" s="66" t="s">
        <v>59</v>
      </c>
      <c r="L194" s="66"/>
    </row>
    <row r="195" spans="1:12" ht="19.5" x14ac:dyDescent="0.3">
      <c r="A195" s="57"/>
      <c r="B195" s="66" t="s">
        <v>131</v>
      </c>
      <c r="C195" s="58" t="s">
        <v>134</v>
      </c>
      <c r="D195" s="70" t="s">
        <v>129</v>
      </c>
      <c r="E195" s="59"/>
      <c r="F195" s="70"/>
      <c r="G195" s="59"/>
      <c r="H195" s="70"/>
      <c r="I195" s="59"/>
      <c r="J195" s="66" t="s">
        <v>82</v>
      </c>
      <c r="K195" s="66" t="s">
        <v>63</v>
      </c>
      <c r="L195" s="66"/>
    </row>
    <row r="196" spans="1:12" ht="19.5" x14ac:dyDescent="0.3">
      <c r="A196" s="61"/>
      <c r="B196" s="67"/>
      <c r="C196" s="62" t="s">
        <v>135</v>
      </c>
      <c r="D196" s="71"/>
      <c r="E196" s="63"/>
      <c r="F196" s="71"/>
      <c r="G196" s="63"/>
      <c r="H196" s="71"/>
      <c r="I196" s="63"/>
      <c r="J196" s="67" t="s">
        <v>83</v>
      </c>
      <c r="K196" s="67" t="s">
        <v>84</v>
      </c>
      <c r="L196" s="67"/>
    </row>
    <row r="197" spans="1:12" ht="19.5" x14ac:dyDescent="0.3">
      <c r="A197" s="54">
        <v>3</v>
      </c>
      <c r="B197" s="65" t="s">
        <v>200</v>
      </c>
      <c r="C197" s="65" t="s">
        <v>122</v>
      </c>
      <c r="D197" s="56" t="s">
        <v>145</v>
      </c>
      <c r="E197" s="104">
        <v>130000</v>
      </c>
      <c r="F197" s="104">
        <v>130000</v>
      </c>
      <c r="G197" s="104">
        <v>130000</v>
      </c>
      <c r="H197" s="104">
        <v>130000</v>
      </c>
      <c r="I197" s="104">
        <v>130000</v>
      </c>
      <c r="J197" s="65" t="s">
        <v>80</v>
      </c>
      <c r="K197" s="65" t="s">
        <v>55</v>
      </c>
      <c r="L197" s="65" t="s">
        <v>70</v>
      </c>
    </row>
    <row r="198" spans="1:12" ht="19.5" x14ac:dyDescent="0.3">
      <c r="A198" s="57"/>
      <c r="B198" s="66" t="s">
        <v>201</v>
      </c>
      <c r="C198" s="66" t="s">
        <v>126</v>
      </c>
      <c r="D198" s="59" t="s">
        <v>146</v>
      </c>
      <c r="E198" s="66"/>
      <c r="F198" s="58"/>
      <c r="G198" s="66"/>
      <c r="H198" s="58"/>
      <c r="I198" s="66"/>
      <c r="J198" s="66" t="s">
        <v>81</v>
      </c>
      <c r="K198" s="66" t="s">
        <v>59</v>
      </c>
      <c r="L198" s="60"/>
    </row>
    <row r="199" spans="1:12" ht="19.5" x14ac:dyDescent="0.3">
      <c r="A199" s="57"/>
      <c r="B199" s="66" t="s">
        <v>202</v>
      </c>
      <c r="C199" s="66" t="s">
        <v>127</v>
      </c>
      <c r="D199" s="59" t="s">
        <v>147</v>
      </c>
      <c r="E199" s="66"/>
      <c r="F199" s="58"/>
      <c r="G199" s="66"/>
      <c r="H199" s="58"/>
      <c r="I199" s="66"/>
      <c r="J199" s="66" t="s">
        <v>82</v>
      </c>
      <c r="K199" s="66" t="s">
        <v>63</v>
      </c>
      <c r="L199" s="60"/>
    </row>
    <row r="200" spans="1:12" ht="19.5" x14ac:dyDescent="0.3">
      <c r="A200" s="61"/>
      <c r="B200" s="67" t="s">
        <v>203</v>
      </c>
      <c r="C200" s="67" t="s">
        <v>67</v>
      </c>
      <c r="D200" s="63"/>
      <c r="E200" s="67"/>
      <c r="F200" s="62"/>
      <c r="G200" s="67"/>
      <c r="H200" s="62"/>
      <c r="I200" s="67"/>
      <c r="J200" s="67" t="s">
        <v>83</v>
      </c>
      <c r="K200" s="67" t="s">
        <v>84</v>
      </c>
      <c r="L200" s="64"/>
    </row>
    <row r="201" spans="1:12" ht="19.5" x14ac:dyDescent="0.3">
      <c r="A201" s="106">
        <v>4</v>
      </c>
      <c r="B201" s="107" t="s">
        <v>121</v>
      </c>
      <c r="C201" s="65" t="s">
        <v>122</v>
      </c>
      <c r="D201" s="107" t="s">
        <v>148</v>
      </c>
      <c r="E201" s="108">
        <v>1500000</v>
      </c>
      <c r="F201" s="108">
        <v>1500000</v>
      </c>
      <c r="G201" s="108">
        <v>1500000</v>
      </c>
      <c r="H201" s="108">
        <v>1500000</v>
      </c>
      <c r="I201" s="108">
        <v>1500000</v>
      </c>
      <c r="J201" s="108" t="s">
        <v>80</v>
      </c>
      <c r="K201" s="65" t="s">
        <v>55</v>
      </c>
      <c r="L201" s="106" t="s">
        <v>70</v>
      </c>
    </row>
    <row r="202" spans="1:12" ht="19.5" x14ac:dyDescent="0.3">
      <c r="A202" s="109"/>
      <c r="B202" s="110" t="s">
        <v>150</v>
      </c>
      <c r="C202" s="66" t="s">
        <v>126</v>
      </c>
      <c r="D202" s="110" t="s">
        <v>149</v>
      </c>
      <c r="E202" s="111"/>
      <c r="F202" s="111"/>
      <c r="G202" s="109"/>
      <c r="H202" s="109"/>
      <c r="I202" s="109"/>
      <c r="J202" s="109" t="s">
        <v>81</v>
      </c>
      <c r="K202" s="66" t="s">
        <v>59</v>
      </c>
      <c r="L202" s="109"/>
    </row>
    <row r="203" spans="1:12" ht="19.5" x14ac:dyDescent="0.3">
      <c r="A203" s="109"/>
      <c r="B203" s="110"/>
      <c r="C203" s="66" t="s">
        <v>127</v>
      </c>
      <c r="D203" s="110" t="s">
        <v>144</v>
      </c>
      <c r="E203" s="112"/>
      <c r="F203" s="112"/>
      <c r="G203" s="110"/>
      <c r="H203" s="110"/>
      <c r="I203" s="110"/>
      <c r="J203" s="109" t="s">
        <v>82</v>
      </c>
      <c r="K203" s="66" t="s">
        <v>63</v>
      </c>
      <c r="L203" s="110"/>
    </row>
    <row r="204" spans="1:12" ht="19.5" x14ac:dyDescent="0.3">
      <c r="A204" s="113"/>
      <c r="B204" s="114"/>
      <c r="C204" s="67" t="s">
        <v>67</v>
      </c>
      <c r="D204" s="114"/>
      <c r="E204" s="115"/>
      <c r="F204" s="115"/>
      <c r="G204" s="115"/>
      <c r="H204" s="115"/>
      <c r="I204" s="115"/>
      <c r="J204" s="115" t="s">
        <v>83</v>
      </c>
      <c r="K204" s="67" t="s">
        <v>84</v>
      </c>
      <c r="L204" s="113"/>
    </row>
    <row r="205" spans="1:12" ht="19.5" x14ac:dyDescent="0.2">
      <c r="A205" s="370" t="s">
        <v>181</v>
      </c>
      <c r="B205" s="371"/>
      <c r="C205" s="371"/>
      <c r="D205" s="371"/>
      <c r="E205" s="371"/>
      <c r="F205" s="371"/>
      <c r="G205" s="371"/>
      <c r="H205" s="371"/>
      <c r="I205" s="371"/>
      <c r="J205" s="371"/>
      <c r="K205" s="371"/>
      <c r="L205" s="372"/>
    </row>
    <row r="206" spans="1:12" ht="19.5" x14ac:dyDescent="0.3">
      <c r="A206" s="54">
        <v>5</v>
      </c>
      <c r="B206" s="65" t="s">
        <v>175</v>
      </c>
      <c r="C206" s="65" t="s">
        <v>122</v>
      </c>
      <c r="D206" s="56" t="s">
        <v>155</v>
      </c>
      <c r="E206" s="104">
        <v>300000</v>
      </c>
      <c r="F206" s="104">
        <v>300000</v>
      </c>
      <c r="G206" s="104">
        <v>300000</v>
      </c>
      <c r="H206" s="104">
        <v>300000</v>
      </c>
      <c r="I206" s="104">
        <v>300000</v>
      </c>
      <c r="J206" s="65" t="s">
        <v>80</v>
      </c>
      <c r="K206" s="65" t="s">
        <v>55</v>
      </c>
      <c r="L206" s="65" t="s">
        <v>70</v>
      </c>
    </row>
    <row r="207" spans="1:12" ht="19.5" x14ac:dyDescent="0.3">
      <c r="A207" s="57"/>
      <c r="B207" s="66" t="s">
        <v>1411</v>
      </c>
      <c r="C207" s="66" t="s">
        <v>126</v>
      </c>
      <c r="D207" s="59"/>
      <c r="E207" s="66"/>
      <c r="F207" s="58"/>
      <c r="G207" s="66"/>
      <c r="H207" s="58"/>
      <c r="I207" s="66"/>
      <c r="J207" s="66" t="s">
        <v>81</v>
      </c>
      <c r="K207" s="66" t="s">
        <v>59</v>
      </c>
      <c r="L207" s="60"/>
    </row>
    <row r="208" spans="1:12" ht="19.5" x14ac:dyDescent="0.3">
      <c r="A208" s="57"/>
      <c r="B208" s="66" t="s">
        <v>154</v>
      </c>
      <c r="C208" s="66" t="s">
        <v>127</v>
      </c>
      <c r="D208" s="59"/>
      <c r="E208" s="66"/>
      <c r="F208" s="58"/>
      <c r="G208" s="66"/>
      <c r="H208" s="58"/>
      <c r="I208" s="66"/>
      <c r="J208" s="66" t="s">
        <v>82</v>
      </c>
      <c r="K208" s="66" t="s">
        <v>63</v>
      </c>
      <c r="L208" s="60"/>
    </row>
    <row r="209" spans="1:12" ht="19.5" x14ac:dyDescent="0.3">
      <c r="A209" s="61"/>
      <c r="B209" s="67"/>
      <c r="C209" s="67" t="s">
        <v>67</v>
      </c>
      <c r="D209" s="63"/>
      <c r="E209" s="67"/>
      <c r="F209" s="62"/>
      <c r="G209" s="67"/>
      <c r="H209" s="62"/>
      <c r="I209" s="67"/>
      <c r="J209" s="67" t="s">
        <v>83</v>
      </c>
      <c r="K209" s="67" t="s">
        <v>84</v>
      </c>
      <c r="L209" s="64"/>
    </row>
    <row r="210" spans="1:12" ht="19.5" x14ac:dyDescent="0.3">
      <c r="A210" s="54">
        <v>6</v>
      </c>
      <c r="B210" s="65" t="s">
        <v>156</v>
      </c>
      <c r="C210" s="65" t="s">
        <v>122</v>
      </c>
      <c r="D210" s="56" t="s">
        <v>160</v>
      </c>
      <c r="E210" s="104">
        <v>1480000</v>
      </c>
      <c r="F210" s="104">
        <v>1480000</v>
      </c>
      <c r="G210" s="104">
        <v>1480000</v>
      </c>
      <c r="H210" s="104">
        <v>1480000</v>
      </c>
      <c r="I210" s="104">
        <v>1480000</v>
      </c>
      <c r="J210" s="65" t="s">
        <v>80</v>
      </c>
      <c r="K210" s="65" t="s">
        <v>55</v>
      </c>
      <c r="L210" s="65" t="s">
        <v>70</v>
      </c>
    </row>
    <row r="211" spans="1:12" ht="19.5" x14ac:dyDescent="0.3">
      <c r="A211" s="57"/>
      <c r="B211" s="66" t="s">
        <v>157</v>
      </c>
      <c r="C211" s="66" t="s">
        <v>126</v>
      </c>
      <c r="D211" s="59" t="s">
        <v>161</v>
      </c>
      <c r="E211" s="66"/>
      <c r="F211" s="58"/>
      <c r="G211" s="66"/>
      <c r="H211" s="58"/>
      <c r="I211" s="66"/>
      <c r="J211" s="66" t="s">
        <v>81</v>
      </c>
      <c r="K211" s="66" t="s">
        <v>59</v>
      </c>
      <c r="L211" s="60"/>
    </row>
    <row r="212" spans="1:12" ht="19.5" x14ac:dyDescent="0.3">
      <c r="A212" s="57"/>
      <c r="B212" s="66" t="s">
        <v>158</v>
      </c>
      <c r="C212" s="66" t="s">
        <v>127</v>
      </c>
      <c r="D212" s="59"/>
      <c r="E212" s="66"/>
      <c r="F212" s="58"/>
      <c r="G212" s="66"/>
      <c r="H212" s="58"/>
      <c r="I212" s="66"/>
      <c r="J212" s="66" t="s">
        <v>82</v>
      </c>
      <c r="K212" s="66" t="s">
        <v>63</v>
      </c>
      <c r="L212" s="60"/>
    </row>
    <row r="213" spans="1:12" s="102" customFormat="1" ht="19.5" customHeight="1" x14ac:dyDescent="0.3">
      <c r="A213" s="61"/>
      <c r="B213" s="67" t="s">
        <v>159</v>
      </c>
      <c r="C213" s="67" t="s">
        <v>67</v>
      </c>
      <c r="D213" s="63"/>
      <c r="E213" s="67"/>
      <c r="F213" s="62"/>
      <c r="G213" s="67"/>
      <c r="H213" s="62"/>
      <c r="I213" s="67"/>
      <c r="J213" s="67" t="s">
        <v>83</v>
      </c>
      <c r="K213" s="67" t="s">
        <v>84</v>
      </c>
      <c r="L213" s="64"/>
    </row>
    <row r="214" spans="1:12" ht="19.5" x14ac:dyDescent="0.3">
      <c r="A214" s="54">
        <v>7</v>
      </c>
      <c r="B214" s="65" t="s">
        <v>162</v>
      </c>
      <c r="C214" s="65" t="s">
        <v>122</v>
      </c>
      <c r="D214" s="56" t="s">
        <v>164</v>
      </c>
      <c r="E214" s="104">
        <v>350000</v>
      </c>
      <c r="F214" s="104">
        <v>350000</v>
      </c>
      <c r="G214" s="104">
        <v>350000</v>
      </c>
      <c r="H214" s="104">
        <v>350000</v>
      </c>
      <c r="I214" s="104">
        <v>350000</v>
      </c>
      <c r="J214" s="65" t="s">
        <v>80</v>
      </c>
      <c r="K214" s="65" t="s">
        <v>55</v>
      </c>
      <c r="L214" s="65" t="s">
        <v>70</v>
      </c>
    </row>
    <row r="215" spans="1:12" ht="19.5" x14ac:dyDescent="0.3">
      <c r="A215" s="57"/>
      <c r="B215" s="66" t="s">
        <v>163</v>
      </c>
      <c r="C215" s="66" t="s">
        <v>126</v>
      </c>
      <c r="D215" s="59" t="s">
        <v>165</v>
      </c>
      <c r="E215" s="66"/>
      <c r="F215" s="58"/>
      <c r="G215" s="66"/>
      <c r="H215" s="58"/>
      <c r="I215" s="66"/>
      <c r="J215" s="66" t="s">
        <v>81</v>
      </c>
      <c r="K215" s="66" t="s">
        <v>59</v>
      </c>
      <c r="L215" s="60"/>
    </row>
    <row r="216" spans="1:12" ht="19.5" x14ac:dyDescent="0.3">
      <c r="A216" s="57"/>
      <c r="B216" s="66"/>
      <c r="C216" s="66" t="s">
        <v>127</v>
      </c>
      <c r="D216" s="59"/>
      <c r="E216" s="66"/>
      <c r="F216" s="58"/>
      <c r="G216" s="66"/>
      <c r="H216" s="58"/>
      <c r="I216" s="66"/>
      <c r="J216" s="66" t="s">
        <v>82</v>
      </c>
      <c r="K216" s="66" t="s">
        <v>63</v>
      </c>
      <c r="L216" s="60"/>
    </row>
    <row r="217" spans="1:12" ht="19.5" x14ac:dyDescent="0.3">
      <c r="A217" s="61"/>
      <c r="B217" s="67"/>
      <c r="C217" s="67" t="s">
        <v>67</v>
      </c>
      <c r="D217" s="63"/>
      <c r="E217" s="67"/>
      <c r="F217" s="62"/>
      <c r="G217" s="67"/>
      <c r="H217" s="62"/>
      <c r="I217" s="67"/>
      <c r="J217" s="67" t="s">
        <v>83</v>
      </c>
      <c r="K217" s="67" t="s">
        <v>84</v>
      </c>
      <c r="L217" s="64"/>
    </row>
    <row r="218" spans="1:12" ht="19.5" x14ac:dyDescent="0.3">
      <c r="A218" s="106">
        <v>8</v>
      </c>
      <c r="B218" s="107" t="s">
        <v>166</v>
      </c>
      <c r="C218" s="65" t="s">
        <v>122</v>
      </c>
      <c r="D218" s="106" t="s">
        <v>169</v>
      </c>
      <c r="E218" s="108">
        <v>120000</v>
      </c>
      <c r="F218" s="108">
        <v>120000</v>
      </c>
      <c r="G218" s="108">
        <v>120000</v>
      </c>
      <c r="H218" s="108">
        <v>120000</v>
      </c>
      <c r="I218" s="108">
        <v>120000</v>
      </c>
      <c r="J218" s="108" t="s">
        <v>80</v>
      </c>
      <c r="K218" s="65" t="s">
        <v>55</v>
      </c>
      <c r="L218" s="106" t="s">
        <v>70</v>
      </c>
    </row>
    <row r="219" spans="1:12" ht="19.5" x14ac:dyDescent="0.3">
      <c r="A219" s="109"/>
      <c r="B219" s="110" t="s">
        <v>167</v>
      </c>
      <c r="C219" s="66" t="s">
        <v>126</v>
      </c>
      <c r="D219" s="109" t="s">
        <v>118</v>
      </c>
      <c r="E219" s="111"/>
      <c r="F219" s="111"/>
      <c r="G219" s="109"/>
      <c r="H219" s="109"/>
      <c r="I219" s="109"/>
      <c r="J219" s="109" t="s">
        <v>81</v>
      </c>
      <c r="K219" s="66" t="s">
        <v>59</v>
      </c>
      <c r="L219" s="109"/>
    </row>
    <row r="220" spans="1:12" ht="19.5" x14ac:dyDescent="0.3">
      <c r="A220" s="109"/>
      <c r="B220" s="110" t="s">
        <v>168</v>
      </c>
      <c r="C220" s="66" t="s">
        <v>127</v>
      </c>
      <c r="D220" s="109" t="s">
        <v>170</v>
      </c>
      <c r="E220" s="112"/>
      <c r="F220" s="112"/>
      <c r="G220" s="110"/>
      <c r="H220" s="110"/>
      <c r="I220" s="110"/>
      <c r="J220" s="109" t="s">
        <v>82</v>
      </c>
      <c r="K220" s="66" t="s">
        <v>63</v>
      </c>
      <c r="L220" s="110"/>
    </row>
    <row r="221" spans="1:12" ht="19.5" x14ac:dyDescent="0.3">
      <c r="A221" s="113"/>
      <c r="B221" s="114"/>
      <c r="C221" s="67" t="s">
        <v>67</v>
      </c>
      <c r="D221" s="113"/>
      <c r="E221" s="115"/>
      <c r="F221" s="115"/>
      <c r="G221" s="115"/>
      <c r="H221" s="115"/>
      <c r="I221" s="115"/>
      <c r="J221" s="115" t="s">
        <v>83</v>
      </c>
      <c r="K221" s="67" t="s">
        <v>84</v>
      </c>
      <c r="L221" s="113"/>
    </row>
    <row r="222" spans="1:12" x14ac:dyDescent="0.3">
      <c r="A222" s="43"/>
      <c r="B222" s="37"/>
      <c r="C222" s="37"/>
      <c r="D222" s="38" t="s">
        <v>22</v>
      </c>
      <c r="E222" s="358" t="s">
        <v>23</v>
      </c>
      <c r="F222" s="359"/>
      <c r="G222" s="359"/>
      <c r="H222" s="359"/>
      <c r="I222" s="360"/>
      <c r="J222" s="38" t="s">
        <v>24</v>
      </c>
      <c r="K222" s="38" t="s">
        <v>25</v>
      </c>
      <c r="L222" s="51" t="s">
        <v>26</v>
      </c>
    </row>
    <row r="223" spans="1:12" x14ac:dyDescent="0.3">
      <c r="A223" s="39" t="s">
        <v>20</v>
      </c>
      <c r="B223" s="39" t="s">
        <v>5</v>
      </c>
      <c r="C223" s="39" t="s">
        <v>27</v>
      </c>
      <c r="D223" s="39" t="s">
        <v>28</v>
      </c>
      <c r="E223" s="38">
        <v>2566</v>
      </c>
      <c r="F223" s="38">
        <v>2567</v>
      </c>
      <c r="G223" s="38">
        <v>2568</v>
      </c>
      <c r="H223" s="38">
        <v>2569</v>
      </c>
      <c r="I223" s="38">
        <v>2570</v>
      </c>
      <c r="J223" s="39" t="s">
        <v>29</v>
      </c>
      <c r="K223" s="39" t="s">
        <v>30</v>
      </c>
      <c r="L223" s="52" t="s">
        <v>31</v>
      </c>
    </row>
    <row r="224" spans="1:12" x14ac:dyDescent="0.3">
      <c r="A224" s="40"/>
      <c r="B224" s="35"/>
      <c r="C224" s="40"/>
      <c r="D224" s="40" t="s">
        <v>32</v>
      </c>
      <c r="E224" s="40" t="s">
        <v>6</v>
      </c>
      <c r="F224" s="40" t="s">
        <v>6</v>
      </c>
      <c r="G224" s="40" t="s">
        <v>6</v>
      </c>
      <c r="H224" s="40" t="s">
        <v>6</v>
      </c>
      <c r="I224" s="40" t="s">
        <v>6</v>
      </c>
      <c r="J224" s="40"/>
      <c r="K224" s="40"/>
      <c r="L224" s="53" t="s">
        <v>33</v>
      </c>
    </row>
    <row r="225" spans="1:12" ht="19.5" x14ac:dyDescent="0.3">
      <c r="A225" s="106">
        <v>9</v>
      </c>
      <c r="B225" s="107" t="s">
        <v>171</v>
      </c>
      <c r="C225" s="65" t="s">
        <v>122</v>
      </c>
      <c r="D225" s="106" t="s">
        <v>112</v>
      </c>
      <c r="E225" s="108">
        <v>760000</v>
      </c>
      <c r="F225" s="108">
        <v>760000</v>
      </c>
      <c r="G225" s="108">
        <v>760000</v>
      </c>
      <c r="H225" s="108">
        <v>760000</v>
      </c>
      <c r="I225" s="108">
        <v>760000</v>
      </c>
      <c r="J225" s="108" t="s">
        <v>80</v>
      </c>
      <c r="K225" s="65" t="s">
        <v>55</v>
      </c>
      <c r="L225" s="106" t="s">
        <v>70</v>
      </c>
    </row>
    <row r="226" spans="1:12" ht="19.5" x14ac:dyDescent="0.3">
      <c r="A226" s="109"/>
      <c r="B226" s="110" t="s">
        <v>172</v>
      </c>
      <c r="C226" s="66" t="s">
        <v>126</v>
      </c>
      <c r="D226" s="109" t="s">
        <v>174</v>
      </c>
      <c r="E226" s="111"/>
      <c r="F226" s="111"/>
      <c r="G226" s="109"/>
      <c r="H226" s="109"/>
      <c r="I226" s="109"/>
      <c r="J226" s="109" t="s">
        <v>81</v>
      </c>
      <c r="K226" s="66" t="s">
        <v>59</v>
      </c>
      <c r="L226" s="109"/>
    </row>
    <row r="227" spans="1:12" ht="19.5" x14ac:dyDescent="0.3">
      <c r="A227" s="109"/>
      <c r="B227" s="110" t="s">
        <v>173</v>
      </c>
      <c r="C227" s="66" t="s">
        <v>127</v>
      </c>
      <c r="D227" s="109"/>
      <c r="E227" s="112"/>
      <c r="F227" s="112"/>
      <c r="G227" s="110"/>
      <c r="H227" s="110"/>
      <c r="I227" s="110"/>
      <c r="J227" s="109" t="s">
        <v>82</v>
      </c>
      <c r="K227" s="66" t="s">
        <v>63</v>
      </c>
      <c r="L227" s="110"/>
    </row>
    <row r="228" spans="1:12" ht="19.5" x14ac:dyDescent="0.3">
      <c r="A228" s="113"/>
      <c r="B228" s="114"/>
      <c r="C228" s="67" t="s">
        <v>67</v>
      </c>
      <c r="D228" s="113"/>
      <c r="E228" s="115"/>
      <c r="F228" s="115"/>
      <c r="G228" s="115"/>
      <c r="H228" s="115"/>
      <c r="I228" s="115"/>
      <c r="J228" s="115" t="s">
        <v>83</v>
      </c>
      <c r="K228" s="67" t="s">
        <v>84</v>
      </c>
      <c r="L228" s="113"/>
    </row>
    <row r="229" spans="1:12" ht="19.5" x14ac:dyDescent="0.3">
      <c r="A229" s="106">
        <v>10</v>
      </c>
      <c r="B229" s="107" t="s">
        <v>175</v>
      </c>
      <c r="C229" s="65" t="s">
        <v>122</v>
      </c>
      <c r="D229" s="106" t="s">
        <v>179</v>
      </c>
      <c r="E229" s="108">
        <v>1110000</v>
      </c>
      <c r="F229" s="108">
        <v>1110000</v>
      </c>
      <c r="G229" s="108">
        <v>1110000</v>
      </c>
      <c r="H229" s="108">
        <v>1110000</v>
      </c>
      <c r="I229" s="108">
        <v>1110000</v>
      </c>
      <c r="J229" s="108" t="s">
        <v>80</v>
      </c>
      <c r="K229" s="65" t="s">
        <v>55</v>
      </c>
      <c r="L229" s="106" t="s">
        <v>70</v>
      </c>
    </row>
    <row r="230" spans="1:12" ht="19.5" x14ac:dyDescent="0.3">
      <c r="A230" s="109"/>
      <c r="B230" s="110" t="s">
        <v>176</v>
      </c>
      <c r="C230" s="66" t="s">
        <v>126</v>
      </c>
      <c r="D230" s="109" t="s">
        <v>180</v>
      </c>
      <c r="E230" s="111"/>
      <c r="F230" s="111"/>
      <c r="G230" s="109"/>
      <c r="H230" s="109"/>
      <c r="I230" s="109"/>
      <c r="J230" s="109" t="s">
        <v>81</v>
      </c>
      <c r="K230" s="66" t="s">
        <v>59</v>
      </c>
      <c r="L230" s="109"/>
    </row>
    <row r="231" spans="1:12" ht="19.5" x14ac:dyDescent="0.3">
      <c r="A231" s="109"/>
      <c r="B231" s="110" t="s">
        <v>177</v>
      </c>
      <c r="C231" s="66" t="s">
        <v>127</v>
      </c>
      <c r="D231" s="109"/>
      <c r="E231" s="112"/>
      <c r="F231" s="112"/>
      <c r="G231" s="110"/>
      <c r="H231" s="110"/>
      <c r="I231" s="110"/>
      <c r="J231" s="109" t="s">
        <v>82</v>
      </c>
      <c r="K231" s="66" t="s">
        <v>63</v>
      </c>
      <c r="L231" s="110"/>
    </row>
    <row r="232" spans="1:12" ht="19.5" x14ac:dyDescent="0.3">
      <c r="A232" s="113"/>
      <c r="B232" s="114" t="s">
        <v>178</v>
      </c>
      <c r="C232" s="67" t="s">
        <v>67</v>
      </c>
      <c r="D232" s="113"/>
      <c r="E232" s="115"/>
      <c r="F232" s="115"/>
      <c r="G232" s="115"/>
      <c r="H232" s="115"/>
      <c r="I232" s="115"/>
      <c r="J232" s="115" t="s">
        <v>83</v>
      </c>
      <c r="K232" s="67" t="s">
        <v>84</v>
      </c>
      <c r="L232" s="113"/>
    </row>
    <row r="233" spans="1:12" ht="19.5" x14ac:dyDescent="0.3">
      <c r="A233" s="106">
        <v>11</v>
      </c>
      <c r="B233" s="107" t="s">
        <v>182</v>
      </c>
      <c r="C233" s="65" t="s">
        <v>122</v>
      </c>
      <c r="D233" s="106" t="s">
        <v>185</v>
      </c>
      <c r="E233" s="108">
        <v>100000</v>
      </c>
      <c r="F233" s="108">
        <v>100000</v>
      </c>
      <c r="G233" s="108">
        <v>100000</v>
      </c>
      <c r="H233" s="108">
        <v>100000</v>
      </c>
      <c r="I233" s="108">
        <v>100000</v>
      </c>
      <c r="J233" s="108" t="s">
        <v>80</v>
      </c>
      <c r="K233" s="65" t="s">
        <v>55</v>
      </c>
      <c r="L233" s="106" t="s">
        <v>70</v>
      </c>
    </row>
    <row r="234" spans="1:12" ht="19.5" x14ac:dyDescent="0.3">
      <c r="A234" s="109"/>
      <c r="B234" s="110" t="s">
        <v>183</v>
      </c>
      <c r="C234" s="66" t="s">
        <v>126</v>
      </c>
      <c r="D234" s="109" t="s">
        <v>186</v>
      </c>
      <c r="E234" s="111"/>
      <c r="F234" s="111"/>
      <c r="G234" s="109"/>
      <c r="H234" s="109"/>
      <c r="I234" s="109"/>
      <c r="J234" s="109" t="s">
        <v>81</v>
      </c>
      <c r="K234" s="66" t="s">
        <v>59</v>
      </c>
      <c r="L234" s="109"/>
    </row>
    <row r="235" spans="1:12" ht="19.5" x14ac:dyDescent="0.3">
      <c r="A235" s="109"/>
      <c r="B235" s="110" t="s">
        <v>184</v>
      </c>
      <c r="C235" s="66" t="s">
        <v>127</v>
      </c>
      <c r="D235" s="109"/>
      <c r="E235" s="112"/>
      <c r="F235" s="112"/>
      <c r="G235" s="110"/>
      <c r="H235" s="110"/>
      <c r="I235" s="110"/>
      <c r="J235" s="109" t="s">
        <v>82</v>
      </c>
      <c r="K235" s="66" t="s">
        <v>63</v>
      </c>
      <c r="L235" s="110"/>
    </row>
    <row r="236" spans="1:12" ht="19.5" x14ac:dyDescent="0.3">
      <c r="A236" s="113"/>
      <c r="B236" s="114"/>
      <c r="C236" s="67" t="s">
        <v>67</v>
      </c>
      <c r="D236" s="113"/>
      <c r="E236" s="115"/>
      <c r="F236" s="115"/>
      <c r="G236" s="115"/>
      <c r="H236" s="115"/>
      <c r="I236" s="115"/>
      <c r="J236" s="115" t="s">
        <v>83</v>
      </c>
      <c r="K236" s="67" t="s">
        <v>84</v>
      </c>
      <c r="L236" s="113"/>
    </row>
    <row r="237" spans="1:12" ht="19.5" x14ac:dyDescent="0.3">
      <c r="A237" s="106">
        <v>12</v>
      </c>
      <c r="B237" s="107" t="s">
        <v>187</v>
      </c>
      <c r="C237" s="65" t="s">
        <v>189</v>
      </c>
      <c r="D237" s="106" t="s">
        <v>192</v>
      </c>
      <c r="E237" s="108">
        <v>380000</v>
      </c>
      <c r="F237" s="108">
        <v>380000</v>
      </c>
      <c r="G237" s="108">
        <v>380000</v>
      </c>
      <c r="H237" s="108">
        <v>380000</v>
      </c>
      <c r="I237" s="108">
        <v>380000</v>
      </c>
      <c r="J237" s="108" t="s">
        <v>80</v>
      </c>
      <c r="K237" s="65" t="s">
        <v>55</v>
      </c>
      <c r="L237" s="106" t="s">
        <v>70</v>
      </c>
    </row>
    <row r="238" spans="1:12" ht="19.5" x14ac:dyDescent="0.3">
      <c r="A238" s="109"/>
      <c r="B238" s="110" t="s">
        <v>188</v>
      </c>
      <c r="C238" s="66" t="s">
        <v>190</v>
      </c>
      <c r="D238" s="109"/>
      <c r="E238" s="111"/>
      <c r="F238" s="111"/>
      <c r="G238" s="109"/>
      <c r="H238" s="109"/>
      <c r="I238" s="109"/>
      <c r="J238" s="109" t="s">
        <v>81</v>
      </c>
      <c r="K238" s="66" t="s">
        <v>193</v>
      </c>
      <c r="L238" s="109"/>
    </row>
    <row r="239" spans="1:12" ht="19.5" x14ac:dyDescent="0.3">
      <c r="A239" s="109"/>
      <c r="B239" s="110"/>
      <c r="C239" s="66" t="s">
        <v>191</v>
      </c>
      <c r="D239" s="109"/>
      <c r="E239" s="112"/>
      <c r="F239" s="112"/>
      <c r="G239" s="110"/>
      <c r="H239" s="110"/>
      <c r="I239" s="110"/>
      <c r="J239" s="109" t="s">
        <v>82</v>
      </c>
      <c r="K239" s="66" t="s">
        <v>194</v>
      </c>
      <c r="L239" s="110"/>
    </row>
    <row r="240" spans="1:12" ht="19.5" x14ac:dyDescent="0.3">
      <c r="A240" s="113"/>
      <c r="B240" s="114"/>
      <c r="C240" s="67"/>
      <c r="D240" s="113"/>
      <c r="E240" s="115"/>
      <c r="F240" s="115"/>
      <c r="G240" s="115"/>
      <c r="H240" s="115"/>
      <c r="I240" s="115"/>
      <c r="J240" s="115" t="s">
        <v>83</v>
      </c>
      <c r="K240" s="67" t="s">
        <v>195</v>
      </c>
      <c r="L240" s="113"/>
    </row>
    <row r="241" spans="1:12" ht="19.5" x14ac:dyDescent="0.3">
      <c r="A241" s="106">
        <v>13</v>
      </c>
      <c r="B241" s="107" t="s">
        <v>196</v>
      </c>
      <c r="C241" s="65" t="s">
        <v>122</v>
      </c>
      <c r="D241" s="106" t="s">
        <v>112</v>
      </c>
      <c r="E241" s="108">
        <v>350000</v>
      </c>
      <c r="F241" s="108">
        <v>350000</v>
      </c>
      <c r="G241" s="108">
        <v>350000</v>
      </c>
      <c r="H241" s="108">
        <v>350000</v>
      </c>
      <c r="I241" s="108">
        <v>350000</v>
      </c>
      <c r="J241" s="108" t="s">
        <v>80</v>
      </c>
      <c r="K241" s="65" t="s">
        <v>55</v>
      </c>
      <c r="L241" s="106" t="s">
        <v>70</v>
      </c>
    </row>
    <row r="242" spans="1:12" ht="19.5" x14ac:dyDescent="0.3">
      <c r="A242" s="109"/>
      <c r="B242" s="110" t="s">
        <v>197</v>
      </c>
      <c r="C242" s="66" t="s">
        <v>126</v>
      </c>
      <c r="D242" s="109" t="s">
        <v>199</v>
      </c>
      <c r="E242" s="111"/>
      <c r="F242" s="111"/>
      <c r="G242" s="109"/>
      <c r="H242" s="109"/>
      <c r="I242" s="109"/>
      <c r="J242" s="109" t="s">
        <v>81</v>
      </c>
      <c r="K242" s="66" t="s">
        <v>59</v>
      </c>
      <c r="L242" s="109"/>
    </row>
    <row r="243" spans="1:12" ht="19.5" x14ac:dyDescent="0.3">
      <c r="A243" s="109"/>
      <c r="B243" s="110" t="s">
        <v>198</v>
      </c>
      <c r="C243" s="66" t="s">
        <v>127</v>
      </c>
      <c r="D243" s="109"/>
      <c r="E243" s="112"/>
      <c r="F243" s="112"/>
      <c r="G243" s="110"/>
      <c r="H243" s="110"/>
      <c r="I243" s="110"/>
      <c r="J243" s="109" t="s">
        <v>82</v>
      </c>
      <c r="K243" s="66" t="s">
        <v>63</v>
      </c>
      <c r="L243" s="110"/>
    </row>
    <row r="244" spans="1:12" ht="19.5" x14ac:dyDescent="0.3">
      <c r="A244" s="113"/>
      <c r="B244" s="114"/>
      <c r="C244" s="67" t="s">
        <v>67</v>
      </c>
      <c r="D244" s="113"/>
      <c r="E244" s="115"/>
      <c r="F244" s="115"/>
      <c r="G244" s="115"/>
      <c r="H244" s="115"/>
      <c r="I244" s="115"/>
      <c r="J244" s="115" t="s">
        <v>83</v>
      </c>
      <c r="K244" s="67" t="s">
        <v>84</v>
      </c>
      <c r="L244" s="113"/>
    </row>
    <row r="245" spans="1:12" ht="19.5" x14ac:dyDescent="0.3">
      <c r="A245" s="106">
        <v>14</v>
      </c>
      <c r="B245" s="107" t="s">
        <v>156</v>
      </c>
      <c r="C245" s="65" t="s">
        <v>122</v>
      </c>
      <c r="D245" s="106" t="s">
        <v>204</v>
      </c>
      <c r="E245" s="108">
        <v>1650000</v>
      </c>
      <c r="F245" s="108">
        <v>1650000</v>
      </c>
      <c r="G245" s="108">
        <v>1650000</v>
      </c>
      <c r="H245" s="108">
        <v>1650000</v>
      </c>
      <c r="I245" s="108">
        <v>1650000</v>
      </c>
      <c r="J245" s="108" t="s">
        <v>80</v>
      </c>
      <c r="K245" s="65" t="s">
        <v>55</v>
      </c>
      <c r="L245" s="106" t="s">
        <v>70</v>
      </c>
    </row>
    <row r="246" spans="1:12" ht="19.5" x14ac:dyDescent="0.3">
      <c r="A246" s="124"/>
      <c r="B246" s="110" t="s">
        <v>210</v>
      </c>
      <c r="C246" s="66" t="s">
        <v>126</v>
      </c>
      <c r="D246" s="109" t="s">
        <v>205</v>
      </c>
      <c r="E246" s="111"/>
      <c r="F246" s="111"/>
      <c r="G246" s="109"/>
      <c r="H246" s="109"/>
      <c r="I246" s="109"/>
      <c r="J246" s="109" t="s">
        <v>81</v>
      </c>
      <c r="K246" s="66" t="s">
        <v>59</v>
      </c>
      <c r="L246" s="109"/>
    </row>
    <row r="247" spans="1:12" ht="19.5" x14ac:dyDescent="0.3">
      <c r="A247" s="124"/>
      <c r="B247" s="110" t="s">
        <v>206</v>
      </c>
      <c r="C247" s="66" t="s">
        <v>127</v>
      </c>
      <c r="D247" s="109" t="s">
        <v>113</v>
      </c>
      <c r="E247" s="112"/>
      <c r="F247" s="112"/>
      <c r="G247" s="110"/>
      <c r="H247" s="110"/>
      <c r="I247" s="110"/>
      <c r="J247" s="109" t="s">
        <v>82</v>
      </c>
      <c r="K247" s="66" t="s">
        <v>63</v>
      </c>
      <c r="L247" s="110"/>
    </row>
    <row r="248" spans="1:12" ht="19.5" x14ac:dyDescent="0.3">
      <c r="A248" s="113"/>
      <c r="B248" s="114" t="s">
        <v>207</v>
      </c>
      <c r="C248" s="67" t="s">
        <v>67</v>
      </c>
      <c r="D248" s="113"/>
      <c r="E248" s="115"/>
      <c r="F248" s="115"/>
      <c r="G248" s="115"/>
      <c r="H248" s="115"/>
      <c r="I248" s="115"/>
      <c r="J248" s="115" t="s">
        <v>83</v>
      </c>
      <c r="K248" s="67" t="s">
        <v>84</v>
      </c>
      <c r="L248" s="113"/>
    </row>
    <row r="249" spans="1:12" ht="19.5" x14ac:dyDescent="0.3">
      <c r="A249" s="106">
        <v>15</v>
      </c>
      <c r="B249" s="107" t="s">
        <v>171</v>
      </c>
      <c r="C249" s="65" t="s">
        <v>122</v>
      </c>
      <c r="D249" s="106" t="s">
        <v>208</v>
      </c>
      <c r="E249" s="108">
        <v>600000</v>
      </c>
      <c r="F249" s="108">
        <v>600000</v>
      </c>
      <c r="G249" s="108">
        <v>600000</v>
      </c>
      <c r="H249" s="108">
        <v>600000</v>
      </c>
      <c r="I249" s="108">
        <v>600000</v>
      </c>
      <c r="J249" s="108" t="s">
        <v>80</v>
      </c>
      <c r="K249" s="65" t="s">
        <v>55</v>
      </c>
      <c r="L249" s="106" t="s">
        <v>70</v>
      </c>
    </row>
    <row r="250" spans="1:12" ht="19.5" x14ac:dyDescent="0.3">
      <c r="A250" s="124"/>
      <c r="B250" s="110" t="s">
        <v>211</v>
      </c>
      <c r="C250" s="66" t="s">
        <v>126</v>
      </c>
      <c r="D250" s="109" t="s">
        <v>209</v>
      </c>
      <c r="E250" s="111"/>
      <c r="F250" s="111"/>
      <c r="G250" s="109"/>
      <c r="H250" s="109"/>
      <c r="I250" s="109"/>
      <c r="J250" s="109" t="s">
        <v>81</v>
      </c>
      <c r="K250" s="66" t="s">
        <v>59</v>
      </c>
      <c r="L250" s="109"/>
    </row>
    <row r="251" spans="1:12" ht="19.5" x14ac:dyDescent="0.3">
      <c r="A251" s="124"/>
      <c r="B251" s="110" t="s">
        <v>212</v>
      </c>
      <c r="C251" s="66" t="s">
        <v>127</v>
      </c>
      <c r="D251" s="110"/>
      <c r="E251" s="112"/>
      <c r="F251" s="112"/>
      <c r="G251" s="110"/>
      <c r="H251" s="110"/>
      <c r="I251" s="110"/>
      <c r="J251" s="109" t="s">
        <v>82</v>
      </c>
      <c r="K251" s="66" t="s">
        <v>63</v>
      </c>
      <c r="L251" s="110"/>
    </row>
    <row r="252" spans="1:12" ht="19.5" x14ac:dyDescent="0.3">
      <c r="A252" s="113"/>
      <c r="B252" s="114" t="s">
        <v>213</v>
      </c>
      <c r="C252" s="67" t="s">
        <v>67</v>
      </c>
      <c r="D252" s="114"/>
      <c r="E252" s="115"/>
      <c r="F252" s="115"/>
      <c r="G252" s="115"/>
      <c r="H252" s="115"/>
      <c r="I252" s="115"/>
      <c r="J252" s="115" t="s">
        <v>83</v>
      </c>
      <c r="K252" s="67" t="s">
        <v>84</v>
      </c>
      <c r="L252" s="113"/>
    </row>
    <row r="253" spans="1:12" ht="19.5" x14ac:dyDescent="0.3">
      <c r="A253" s="231"/>
      <c r="B253" s="125"/>
      <c r="C253" s="62"/>
      <c r="D253" s="125"/>
      <c r="E253" s="211"/>
      <c r="F253" s="211"/>
      <c r="G253" s="211"/>
      <c r="H253" s="211"/>
      <c r="I253" s="211"/>
      <c r="J253" s="211"/>
      <c r="K253" s="62"/>
      <c r="L253" s="213"/>
    </row>
    <row r="254" spans="1:12" x14ac:dyDescent="0.3">
      <c r="A254" s="43"/>
      <c r="B254" s="37"/>
      <c r="C254" s="37"/>
      <c r="D254" s="38" t="s">
        <v>22</v>
      </c>
      <c r="E254" s="358" t="s">
        <v>23</v>
      </c>
      <c r="F254" s="359"/>
      <c r="G254" s="359"/>
      <c r="H254" s="359"/>
      <c r="I254" s="360"/>
      <c r="J254" s="38" t="s">
        <v>24</v>
      </c>
      <c r="K254" s="38" t="s">
        <v>25</v>
      </c>
      <c r="L254" s="51" t="s">
        <v>26</v>
      </c>
    </row>
    <row r="255" spans="1:12" x14ac:dyDescent="0.3">
      <c r="A255" s="39" t="s">
        <v>20</v>
      </c>
      <c r="B255" s="39" t="s">
        <v>5</v>
      </c>
      <c r="C255" s="39" t="s">
        <v>27</v>
      </c>
      <c r="D255" s="39" t="s">
        <v>28</v>
      </c>
      <c r="E255" s="38">
        <v>2566</v>
      </c>
      <c r="F255" s="38">
        <v>2567</v>
      </c>
      <c r="G255" s="38">
        <v>2568</v>
      </c>
      <c r="H255" s="38">
        <v>2569</v>
      </c>
      <c r="I255" s="38">
        <v>2570</v>
      </c>
      <c r="J255" s="39" t="s">
        <v>29</v>
      </c>
      <c r="K255" s="39" t="s">
        <v>30</v>
      </c>
      <c r="L255" s="52" t="s">
        <v>31</v>
      </c>
    </row>
    <row r="256" spans="1:12" x14ac:dyDescent="0.3">
      <c r="A256" s="40"/>
      <c r="B256" s="35"/>
      <c r="C256" s="40"/>
      <c r="D256" s="40" t="s">
        <v>32</v>
      </c>
      <c r="E256" s="40" t="s">
        <v>6</v>
      </c>
      <c r="F256" s="40" t="s">
        <v>6</v>
      </c>
      <c r="G256" s="40" t="s">
        <v>6</v>
      </c>
      <c r="H256" s="40" t="s">
        <v>6</v>
      </c>
      <c r="I256" s="40" t="s">
        <v>6</v>
      </c>
      <c r="J256" s="40"/>
      <c r="K256" s="40"/>
      <c r="L256" s="53" t="s">
        <v>33</v>
      </c>
    </row>
    <row r="257" spans="1:12" x14ac:dyDescent="0.2">
      <c r="A257" s="363" t="s">
        <v>214</v>
      </c>
      <c r="B257" s="364"/>
      <c r="C257" s="364"/>
      <c r="D257" s="364"/>
      <c r="E257" s="364"/>
      <c r="F257" s="364"/>
      <c r="G257" s="364"/>
      <c r="H257" s="364"/>
      <c r="I257" s="364"/>
      <c r="J257" s="364"/>
      <c r="K257" s="364"/>
      <c r="L257" s="365"/>
    </row>
    <row r="258" spans="1:12" ht="19.5" x14ac:dyDescent="0.3">
      <c r="A258" s="106">
        <v>16</v>
      </c>
      <c r="B258" s="107" t="s">
        <v>215</v>
      </c>
      <c r="C258" s="65" t="s">
        <v>218</v>
      </c>
      <c r="D258" s="106" t="s">
        <v>208</v>
      </c>
      <c r="E258" s="108">
        <v>500000</v>
      </c>
      <c r="F258" s="108">
        <v>500000</v>
      </c>
      <c r="G258" s="108">
        <v>500000</v>
      </c>
      <c r="H258" s="108">
        <v>500000</v>
      </c>
      <c r="I258" s="108">
        <v>500000</v>
      </c>
      <c r="J258" s="108" t="s">
        <v>80</v>
      </c>
      <c r="K258" s="65" t="s">
        <v>55</v>
      </c>
      <c r="L258" s="106" t="s">
        <v>70</v>
      </c>
    </row>
    <row r="259" spans="1:12" ht="19.5" x14ac:dyDescent="0.3">
      <c r="A259" s="124"/>
      <c r="B259" s="110" t="s">
        <v>216</v>
      </c>
      <c r="C259" s="66" t="s">
        <v>219</v>
      </c>
      <c r="D259" s="109" t="s">
        <v>217</v>
      </c>
      <c r="E259" s="111"/>
      <c r="F259" s="111"/>
      <c r="G259" s="109"/>
      <c r="H259" s="109"/>
      <c r="I259" s="109"/>
      <c r="J259" s="109" t="s">
        <v>81</v>
      </c>
      <c r="K259" s="66" t="s">
        <v>193</v>
      </c>
      <c r="L259" s="109"/>
    </row>
    <row r="260" spans="1:12" ht="19.5" x14ac:dyDescent="0.3">
      <c r="A260" s="124"/>
      <c r="B260" s="110"/>
      <c r="C260" s="66" t="s">
        <v>221</v>
      </c>
      <c r="D260" s="109"/>
      <c r="E260" s="112"/>
      <c r="F260" s="112"/>
      <c r="G260" s="110"/>
      <c r="H260" s="110"/>
      <c r="I260" s="110"/>
      <c r="J260" s="109" t="s">
        <v>82</v>
      </c>
      <c r="K260" s="66" t="s">
        <v>194</v>
      </c>
      <c r="L260" s="110"/>
    </row>
    <row r="261" spans="1:12" ht="19.5" x14ac:dyDescent="0.3">
      <c r="A261" s="113"/>
      <c r="B261" s="114"/>
      <c r="C261" s="67" t="s">
        <v>220</v>
      </c>
      <c r="D261" s="113"/>
      <c r="E261" s="115"/>
      <c r="F261" s="115"/>
      <c r="G261" s="115"/>
      <c r="H261" s="115"/>
      <c r="I261" s="115"/>
      <c r="J261" s="115" t="s">
        <v>83</v>
      </c>
      <c r="K261" s="67" t="s">
        <v>195</v>
      </c>
      <c r="L261" s="113"/>
    </row>
    <row r="262" spans="1:12" ht="19.5" x14ac:dyDescent="0.3">
      <c r="A262" s="106">
        <v>17</v>
      </c>
      <c r="B262" s="107" t="s">
        <v>215</v>
      </c>
      <c r="C262" s="65" t="s">
        <v>218</v>
      </c>
      <c r="D262" s="106" t="s">
        <v>112</v>
      </c>
      <c r="E262" s="108">
        <v>600000</v>
      </c>
      <c r="F262" s="108">
        <v>600000</v>
      </c>
      <c r="G262" s="108">
        <v>600000</v>
      </c>
      <c r="H262" s="108">
        <v>600000</v>
      </c>
      <c r="I262" s="108">
        <v>600000</v>
      </c>
      <c r="J262" s="108" t="s">
        <v>80</v>
      </c>
      <c r="K262" s="65" t="s">
        <v>55</v>
      </c>
      <c r="L262" s="106" t="s">
        <v>70</v>
      </c>
    </row>
    <row r="263" spans="1:12" ht="19.5" x14ac:dyDescent="0.3">
      <c r="A263" s="124"/>
      <c r="B263" s="110" t="s">
        <v>222</v>
      </c>
      <c r="C263" s="66" t="s">
        <v>219</v>
      </c>
      <c r="D263" s="109" t="s">
        <v>217</v>
      </c>
      <c r="E263" s="111"/>
      <c r="F263" s="111"/>
      <c r="G263" s="109"/>
      <c r="H263" s="109"/>
      <c r="I263" s="109"/>
      <c r="J263" s="109" t="s">
        <v>81</v>
      </c>
      <c r="K263" s="66" t="s">
        <v>193</v>
      </c>
      <c r="L263" s="109"/>
    </row>
    <row r="264" spans="1:12" ht="19.5" x14ac:dyDescent="0.3">
      <c r="A264" s="124"/>
      <c r="B264" s="110"/>
      <c r="C264" s="66" t="s">
        <v>221</v>
      </c>
      <c r="D264" s="109"/>
      <c r="E264" s="112"/>
      <c r="F264" s="112"/>
      <c r="G264" s="110"/>
      <c r="H264" s="110"/>
      <c r="I264" s="110"/>
      <c r="J264" s="109" t="s">
        <v>82</v>
      </c>
      <c r="K264" s="66" t="s">
        <v>194</v>
      </c>
      <c r="L264" s="110"/>
    </row>
    <row r="265" spans="1:12" ht="19.5" x14ac:dyDescent="0.3">
      <c r="A265" s="113"/>
      <c r="B265" s="114"/>
      <c r="C265" s="67" t="s">
        <v>220</v>
      </c>
      <c r="D265" s="113"/>
      <c r="E265" s="115"/>
      <c r="F265" s="115"/>
      <c r="G265" s="115"/>
      <c r="H265" s="115"/>
      <c r="I265" s="115"/>
      <c r="J265" s="115" t="s">
        <v>83</v>
      </c>
      <c r="K265" s="67" t="s">
        <v>195</v>
      </c>
      <c r="L265" s="113"/>
    </row>
    <row r="266" spans="1:12" ht="19.5" x14ac:dyDescent="0.3">
      <c r="A266" s="106">
        <v>18</v>
      </c>
      <c r="B266" s="107" t="s">
        <v>171</v>
      </c>
      <c r="C266" s="65" t="s">
        <v>122</v>
      </c>
      <c r="D266" s="106" t="s">
        <v>136</v>
      </c>
      <c r="E266" s="108">
        <v>450000</v>
      </c>
      <c r="F266" s="108">
        <v>450000</v>
      </c>
      <c r="G266" s="108">
        <v>450000</v>
      </c>
      <c r="H266" s="108">
        <v>450000</v>
      </c>
      <c r="I266" s="108">
        <v>450000</v>
      </c>
      <c r="J266" s="108" t="s">
        <v>80</v>
      </c>
      <c r="K266" s="65" t="s">
        <v>55</v>
      </c>
      <c r="L266" s="106" t="s">
        <v>70</v>
      </c>
    </row>
    <row r="267" spans="1:12" ht="19.5" x14ac:dyDescent="0.3">
      <c r="A267" s="124"/>
      <c r="B267" s="110" t="s">
        <v>232</v>
      </c>
      <c r="C267" s="66" t="s">
        <v>126</v>
      </c>
      <c r="D267" s="109" t="s">
        <v>209</v>
      </c>
      <c r="E267" s="111"/>
      <c r="F267" s="111"/>
      <c r="G267" s="109"/>
      <c r="H267" s="109"/>
      <c r="I267" s="109"/>
      <c r="J267" s="109" t="s">
        <v>81</v>
      </c>
      <c r="K267" s="66" t="s">
        <v>59</v>
      </c>
      <c r="L267" s="109"/>
    </row>
    <row r="268" spans="1:12" ht="19.5" x14ac:dyDescent="0.3">
      <c r="A268" s="124"/>
      <c r="B268" s="110" t="s">
        <v>223</v>
      </c>
      <c r="C268" s="66" t="s">
        <v>127</v>
      </c>
      <c r="D268" s="110"/>
      <c r="E268" s="112"/>
      <c r="F268" s="112"/>
      <c r="G268" s="110"/>
      <c r="H268" s="110"/>
      <c r="I268" s="110"/>
      <c r="J268" s="109" t="s">
        <v>82</v>
      </c>
      <c r="K268" s="66" t="s">
        <v>63</v>
      </c>
      <c r="L268" s="110"/>
    </row>
    <row r="269" spans="1:12" ht="19.5" x14ac:dyDescent="0.3">
      <c r="A269" s="113"/>
      <c r="B269" s="114" t="s">
        <v>224</v>
      </c>
      <c r="C269" s="67" t="s">
        <v>67</v>
      </c>
      <c r="D269" s="114"/>
      <c r="E269" s="115"/>
      <c r="F269" s="115"/>
      <c r="G269" s="115"/>
      <c r="H269" s="115"/>
      <c r="I269" s="115"/>
      <c r="J269" s="115" t="s">
        <v>83</v>
      </c>
      <c r="K269" s="67" t="s">
        <v>84</v>
      </c>
      <c r="L269" s="113"/>
    </row>
    <row r="270" spans="1:12" ht="19.5" x14ac:dyDescent="0.3">
      <c r="A270" s="106">
        <v>19</v>
      </c>
      <c r="B270" s="107" t="s">
        <v>225</v>
      </c>
      <c r="C270" s="65" t="s">
        <v>122</v>
      </c>
      <c r="D270" s="126" t="s">
        <v>228</v>
      </c>
      <c r="E270" s="108">
        <v>550000</v>
      </c>
      <c r="F270" s="108">
        <v>550000</v>
      </c>
      <c r="G270" s="108">
        <v>550000</v>
      </c>
      <c r="H270" s="108">
        <v>550000</v>
      </c>
      <c r="I270" s="108">
        <v>550000</v>
      </c>
      <c r="J270" s="108" t="s">
        <v>80</v>
      </c>
      <c r="K270" s="65" t="s">
        <v>55</v>
      </c>
      <c r="L270" s="106" t="s">
        <v>70</v>
      </c>
    </row>
    <row r="271" spans="1:12" ht="19.5" x14ac:dyDescent="0.3">
      <c r="A271" s="124"/>
      <c r="B271" s="110" t="s">
        <v>226</v>
      </c>
      <c r="C271" s="66" t="s">
        <v>126</v>
      </c>
      <c r="D271" s="127" t="s">
        <v>229</v>
      </c>
      <c r="E271" s="111"/>
      <c r="F271" s="111"/>
      <c r="G271" s="109"/>
      <c r="H271" s="109"/>
      <c r="I271" s="109"/>
      <c r="J271" s="109" t="s">
        <v>81</v>
      </c>
      <c r="K271" s="66" t="s">
        <v>59</v>
      </c>
      <c r="L271" s="109"/>
    </row>
    <row r="272" spans="1:12" ht="19.5" x14ac:dyDescent="0.3">
      <c r="A272" s="124"/>
      <c r="B272" s="110" t="s">
        <v>227</v>
      </c>
      <c r="C272" s="66" t="s">
        <v>127</v>
      </c>
      <c r="D272" s="127" t="s">
        <v>230</v>
      </c>
      <c r="E272" s="112"/>
      <c r="F272" s="112"/>
      <c r="G272" s="110"/>
      <c r="H272" s="110"/>
      <c r="I272" s="110"/>
      <c r="J272" s="109" t="s">
        <v>82</v>
      </c>
      <c r="K272" s="66" t="s">
        <v>63</v>
      </c>
      <c r="L272" s="110"/>
    </row>
    <row r="273" spans="1:12" ht="19.5" x14ac:dyDescent="0.3">
      <c r="A273" s="113"/>
      <c r="B273" s="114"/>
      <c r="C273" s="67" t="s">
        <v>67</v>
      </c>
      <c r="D273" s="128" t="s">
        <v>231</v>
      </c>
      <c r="E273" s="115"/>
      <c r="F273" s="115"/>
      <c r="G273" s="115"/>
      <c r="H273" s="115"/>
      <c r="I273" s="115"/>
      <c r="J273" s="115" t="s">
        <v>83</v>
      </c>
      <c r="K273" s="67" t="s">
        <v>84</v>
      </c>
      <c r="L273" s="113"/>
    </row>
    <row r="274" spans="1:12" ht="19.5" x14ac:dyDescent="0.3">
      <c r="A274" s="106">
        <v>20</v>
      </c>
      <c r="B274" s="107" t="s">
        <v>234</v>
      </c>
      <c r="C274" s="65" t="s">
        <v>122</v>
      </c>
      <c r="D274" s="106" t="s">
        <v>136</v>
      </c>
      <c r="E274" s="108">
        <v>250000</v>
      </c>
      <c r="F274" s="108">
        <v>250000</v>
      </c>
      <c r="G274" s="108">
        <v>250000</v>
      </c>
      <c r="H274" s="108">
        <v>250000</v>
      </c>
      <c r="I274" s="108">
        <v>250000</v>
      </c>
      <c r="J274" s="108" t="s">
        <v>80</v>
      </c>
      <c r="K274" s="65" t="s">
        <v>55</v>
      </c>
      <c r="L274" s="106" t="s">
        <v>70</v>
      </c>
    </row>
    <row r="275" spans="1:12" ht="19.5" x14ac:dyDescent="0.3">
      <c r="A275" s="124"/>
      <c r="B275" s="110" t="s">
        <v>235</v>
      </c>
      <c r="C275" s="66" t="s">
        <v>126</v>
      </c>
      <c r="D275" s="109" t="s">
        <v>233</v>
      </c>
      <c r="E275" s="111"/>
      <c r="F275" s="111"/>
      <c r="G275" s="109"/>
      <c r="H275" s="109"/>
      <c r="I275" s="109"/>
      <c r="J275" s="109" t="s">
        <v>81</v>
      </c>
      <c r="K275" s="66" t="s">
        <v>59</v>
      </c>
      <c r="L275" s="109"/>
    </row>
    <row r="276" spans="1:12" ht="19.5" x14ac:dyDescent="0.3">
      <c r="A276" s="124"/>
      <c r="B276" s="110" t="s">
        <v>236</v>
      </c>
      <c r="C276" s="66" t="s">
        <v>127</v>
      </c>
      <c r="D276" s="109"/>
      <c r="E276" s="112"/>
      <c r="F276" s="112"/>
      <c r="G276" s="110"/>
      <c r="H276" s="110"/>
      <c r="I276" s="110"/>
      <c r="J276" s="109" t="s">
        <v>82</v>
      </c>
      <c r="K276" s="66" t="s">
        <v>63</v>
      </c>
      <c r="L276" s="110"/>
    </row>
    <row r="277" spans="1:12" ht="19.5" x14ac:dyDescent="0.3">
      <c r="A277" s="113"/>
      <c r="B277" s="114" t="s">
        <v>237</v>
      </c>
      <c r="C277" s="67" t="s">
        <v>67</v>
      </c>
      <c r="D277" s="128"/>
      <c r="E277" s="115"/>
      <c r="F277" s="115"/>
      <c r="G277" s="115"/>
      <c r="H277" s="115"/>
      <c r="I277" s="115"/>
      <c r="J277" s="115" t="s">
        <v>83</v>
      </c>
      <c r="K277" s="67" t="s">
        <v>84</v>
      </c>
      <c r="L277" s="113"/>
    </row>
    <row r="278" spans="1:12" ht="19.5" x14ac:dyDescent="0.3">
      <c r="A278" s="106">
        <v>21</v>
      </c>
      <c r="B278" s="107" t="s">
        <v>238</v>
      </c>
      <c r="C278" s="65" t="s">
        <v>122</v>
      </c>
      <c r="D278" s="106" t="s">
        <v>164</v>
      </c>
      <c r="E278" s="108">
        <v>100000</v>
      </c>
      <c r="F278" s="108">
        <v>100000</v>
      </c>
      <c r="G278" s="108">
        <v>100000</v>
      </c>
      <c r="H278" s="108">
        <v>100000</v>
      </c>
      <c r="I278" s="108">
        <v>100000</v>
      </c>
      <c r="J278" s="108" t="s">
        <v>80</v>
      </c>
      <c r="K278" s="65" t="s">
        <v>55</v>
      </c>
      <c r="L278" s="106" t="s">
        <v>70</v>
      </c>
    </row>
    <row r="279" spans="1:12" ht="19.5" x14ac:dyDescent="0.3">
      <c r="A279" s="124"/>
      <c r="B279" s="110" t="s">
        <v>239</v>
      </c>
      <c r="C279" s="66" t="s">
        <v>126</v>
      </c>
      <c r="D279" s="109" t="s">
        <v>242</v>
      </c>
      <c r="E279" s="111"/>
      <c r="F279" s="111"/>
      <c r="G279" s="109"/>
      <c r="H279" s="109"/>
      <c r="I279" s="109"/>
      <c r="J279" s="109" t="s">
        <v>81</v>
      </c>
      <c r="K279" s="66" t="s">
        <v>59</v>
      </c>
      <c r="L279" s="109"/>
    </row>
    <row r="280" spans="1:12" ht="19.5" x14ac:dyDescent="0.3">
      <c r="A280" s="124"/>
      <c r="B280" s="110" t="s">
        <v>240</v>
      </c>
      <c r="C280" s="66" t="s">
        <v>127</v>
      </c>
      <c r="D280" s="109"/>
      <c r="E280" s="112"/>
      <c r="F280" s="112"/>
      <c r="G280" s="110"/>
      <c r="H280" s="110"/>
      <c r="I280" s="110"/>
      <c r="J280" s="109" t="s">
        <v>82</v>
      </c>
      <c r="K280" s="66" t="s">
        <v>63</v>
      </c>
      <c r="L280" s="110"/>
    </row>
    <row r="281" spans="1:12" ht="19.5" x14ac:dyDescent="0.3">
      <c r="A281" s="113"/>
      <c r="B281" s="114" t="s">
        <v>241</v>
      </c>
      <c r="C281" s="67" t="s">
        <v>67</v>
      </c>
      <c r="D281" s="128"/>
      <c r="E281" s="115"/>
      <c r="F281" s="115"/>
      <c r="G281" s="115"/>
      <c r="H281" s="115"/>
      <c r="I281" s="115"/>
      <c r="J281" s="115" t="s">
        <v>83</v>
      </c>
      <c r="K281" s="67" t="s">
        <v>84</v>
      </c>
      <c r="L281" s="113"/>
    </row>
    <row r="282" spans="1:12" ht="19.5" x14ac:dyDescent="0.3">
      <c r="A282" s="106">
        <v>22</v>
      </c>
      <c r="B282" s="107" t="s">
        <v>215</v>
      </c>
      <c r="C282" s="65" t="s">
        <v>245</v>
      </c>
      <c r="D282" s="106" t="s">
        <v>248</v>
      </c>
      <c r="E282" s="108">
        <v>450000</v>
      </c>
      <c r="F282" s="108">
        <v>450000</v>
      </c>
      <c r="G282" s="108">
        <v>450000</v>
      </c>
      <c r="H282" s="108">
        <v>450000</v>
      </c>
      <c r="I282" s="108">
        <v>450000</v>
      </c>
      <c r="J282" s="108" t="s">
        <v>80</v>
      </c>
      <c r="K282" s="163" t="s">
        <v>1534</v>
      </c>
      <c r="L282" s="106" t="s">
        <v>70</v>
      </c>
    </row>
    <row r="283" spans="1:12" ht="19.5" x14ac:dyDescent="0.3">
      <c r="A283" s="124"/>
      <c r="B283" s="110" t="s">
        <v>244</v>
      </c>
      <c r="C283" s="66" t="s">
        <v>246</v>
      </c>
      <c r="D283" s="109" t="s">
        <v>249</v>
      </c>
      <c r="E283" s="111"/>
      <c r="F283" s="111"/>
      <c r="G283" s="109"/>
      <c r="H283" s="109"/>
      <c r="I283" s="109"/>
      <c r="J283" s="109" t="s">
        <v>81</v>
      </c>
      <c r="K283" s="164" t="s">
        <v>1535</v>
      </c>
      <c r="L283" s="109"/>
    </row>
    <row r="284" spans="1:12" ht="19.5" x14ac:dyDescent="0.3">
      <c r="A284" s="124"/>
      <c r="B284" s="110" t="s">
        <v>227</v>
      </c>
      <c r="C284" s="66" t="s">
        <v>247</v>
      </c>
      <c r="D284" s="109" t="s">
        <v>217</v>
      </c>
      <c r="E284" s="111"/>
      <c r="F284" s="111"/>
      <c r="G284" s="109"/>
      <c r="H284" s="109"/>
      <c r="I284" s="109"/>
      <c r="J284" s="109" t="s">
        <v>82</v>
      </c>
      <c r="K284" s="164" t="s">
        <v>1536</v>
      </c>
      <c r="L284" s="109"/>
    </row>
    <row r="285" spans="1:12" ht="19.5" x14ac:dyDescent="0.3">
      <c r="A285" s="139"/>
      <c r="B285" s="114"/>
      <c r="C285" s="67"/>
      <c r="D285" s="113"/>
      <c r="E285" s="140"/>
      <c r="F285" s="140"/>
      <c r="G285" s="114"/>
      <c r="H285" s="114"/>
      <c r="I285" s="114"/>
      <c r="J285" s="115" t="s">
        <v>83</v>
      </c>
      <c r="K285" s="156" t="s">
        <v>250</v>
      </c>
      <c r="L285" s="114"/>
    </row>
    <row r="286" spans="1:12" x14ac:dyDescent="0.3">
      <c r="A286" s="43"/>
      <c r="B286" s="37"/>
      <c r="C286" s="37"/>
      <c r="D286" s="38" t="s">
        <v>22</v>
      </c>
      <c r="E286" s="358" t="s">
        <v>23</v>
      </c>
      <c r="F286" s="359"/>
      <c r="G286" s="359"/>
      <c r="H286" s="359"/>
      <c r="I286" s="360"/>
      <c r="J286" s="38" t="s">
        <v>24</v>
      </c>
      <c r="K286" s="38" t="s">
        <v>25</v>
      </c>
      <c r="L286" s="51" t="s">
        <v>26</v>
      </c>
    </row>
    <row r="287" spans="1:12" x14ac:dyDescent="0.3">
      <c r="A287" s="39" t="s">
        <v>20</v>
      </c>
      <c r="B287" s="39" t="s">
        <v>5</v>
      </c>
      <c r="C287" s="39" t="s">
        <v>27</v>
      </c>
      <c r="D287" s="39" t="s">
        <v>28</v>
      </c>
      <c r="E287" s="38">
        <v>2566</v>
      </c>
      <c r="F287" s="38">
        <v>2567</v>
      </c>
      <c r="G287" s="38">
        <v>2568</v>
      </c>
      <c r="H287" s="38">
        <v>2569</v>
      </c>
      <c r="I287" s="38">
        <v>2570</v>
      </c>
      <c r="J287" s="39" t="s">
        <v>29</v>
      </c>
      <c r="K287" s="39" t="s">
        <v>30</v>
      </c>
      <c r="L287" s="52" t="s">
        <v>31</v>
      </c>
    </row>
    <row r="288" spans="1:12" x14ac:dyDescent="0.3">
      <c r="A288" s="40"/>
      <c r="B288" s="35"/>
      <c r="C288" s="40"/>
      <c r="D288" s="40" t="s">
        <v>32</v>
      </c>
      <c r="E288" s="40" t="s">
        <v>6</v>
      </c>
      <c r="F288" s="40" t="s">
        <v>6</v>
      </c>
      <c r="G288" s="40" t="s">
        <v>6</v>
      </c>
      <c r="H288" s="40" t="s">
        <v>6</v>
      </c>
      <c r="I288" s="40" t="s">
        <v>6</v>
      </c>
      <c r="J288" s="40"/>
      <c r="K288" s="40"/>
      <c r="L288" s="53" t="s">
        <v>33</v>
      </c>
    </row>
    <row r="289" spans="1:12" ht="19.5" x14ac:dyDescent="0.3">
      <c r="A289" s="106">
        <v>23</v>
      </c>
      <c r="B289" s="107" t="s">
        <v>171</v>
      </c>
      <c r="C289" s="65" t="s">
        <v>122</v>
      </c>
      <c r="D289" s="106" t="s">
        <v>136</v>
      </c>
      <c r="E289" s="108">
        <v>720000</v>
      </c>
      <c r="F289" s="108">
        <v>720000</v>
      </c>
      <c r="G289" s="108">
        <v>720000</v>
      </c>
      <c r="H289" s="129">
        <v>720000</v>
      </c>
      <c r="I289" s="108">
        <v>720000</v>
      </c>
      <c r="J289" s="130" t="s">
        <v>80</v>
      </c>
      <c r="K289" s="65" t="s">
        <v>55</v>
      </c>
      <c r="L289" s="106" t="s">
        <v>70</v>
      </c>
    </row>
    <row r="290" spans="1:12" ht="19.5" x14ac:dyDescent="0.3">
      <c r="A290" s="124"/>
      <c r="B290" s="110" t="s">
        <v>232</v>
      </c>
      <c r="C290" s="66" t="s">
        <v>126</v>
      </c>
      <c r="D290" s="109" t="s">
        <v>256</v>
      </c>
      <c r="E290" s="111"/>
      <c r="F290" s="111"/>
      <c r="G290" s="109"/>
      <c r="H290" s="109"/>
      <c r="I290" s="111"/>
      <c r="J290" s="109" t="s">
        <v>81</v>
      </c>
      <c r="K290" s="66" t="s">
        <v>59</v>
      </c>
      <c r="L290" s="109"/>
    </row>
    <row r="291" spans="1:12" ht="19.5" x14ac:dyDescent="0.3">
      <c r="A291" s="124"/>
      <c r="B291" s="110" t="s">
        <v>254</v>
      </c>
      <c r="C291" s="66" t="s">
        <v>127</v>
      </c>
      <c r="D291" s="109"/>
      <c r="E291" s="112"/>
      <c r="F291" s="112"/>
      <c r="G291" s="110"/>
      <c r="H291" s="110"/>
      <c r="I291" s="110"/>
      <c r="J291" s="109" t="s">
        <v>82</v>
      </c>
      <c r="K291" s="66" t="s">
        <v>63</v>
      </c>
      <c r="L291" s="110"/>
    </row>
    <row r="292" spans="1:12" ht="19.5" x14ac:dyDescent="0.3">
      <c r="A292" s="113"/>
      <c r="B292" s="114" t="s">
        <v>255</v>
      </c>
      <c r="C292" s="67" t="s">
        <v>67</v>
      </c>
      <c r="D292" s="128"/>
      <c r="E292" s="115"/>
      <c r="F292" s="115"/>
      <c r="G292" s="115"/>
      <c r="H292" s="115"/>
      <c r="I292" s="115"/>
      <c r="J292" s="115" t="s">
        <v>83</v>
      </c>
      <c r="K292" s="67" t="s">
        <v>84</v>
      </c>
      <c r="L292" s="113"/>
    </row>
    <row r="293" spans="1:12" ht="19.5" x14ac:dyDescent="0.3">
      <c r="A293" s="106">
        <v>24</v>
      </c>
      <c r="B293" s="107" t="s">
        <v>121</v>
      </c>
      <c r="C293" s="65" t="s">
        <v>122</v>
      </c>
      <c r="D293" s="106" t="s">
        <v>136</v>
      </c>
      <c r="E293" s="108">
        <v>180000</v>
      </c>
      <c r="F293" s="108">
        <v>180000</v>
      </c>
      <c r="G293" s="108">
        <v>180000</v>
      </c>
      <c r="H293" s="108">
        <v>180000</v>
      </c>
      <c r="I293" s="108">
        <v>180000</v>
      </c>
      <c r="J293" s="108" t="s">
        <v>80</v>
      </c>
      <c r="K293" s="65" t="s">
        <v>55</v>
      </c>
      <c r="L293" s="106" t="s">
        <v>70</v>
      </c>
    </row>
    <row r="294" spans="1:12" ht="19.5" x14ac:dyDescent="0.3">
      <c r="A294" s="124"/>
      <c r="B294" s="110" t="s">
        <v>261</v>
      </c>
      <c r="C294" s="66" t="s">
        <v>126</v>
      </c>
      <c r="D294" s="109" t="s">
        <v>262</v>
      </c>
      <c r="E294" s="111"/>
      <c r="F294" s="111"/>
      <c r="G294" s="109"/>
      <c r="H294" s="109"/>
      <c r="I294" s="109"/>
      <c r="J294" s="109" t="s">
        <v>81</v>
      </c>
      <c r="K294" s="66" t="s">
        <v>59</v>
      </c>
      <c r="L294" s="109"/>
    </row>
    <row r="295" spans="1:12" ht="19.5" x14ac:dyDescent="0.3">
      <c r="A295" s="124"/>
      <c r="B295" s="110" t="s">
        <v>516</v>
      </c>
      <c r="C295" s="66" t="s">
        <v>127</v>
      </c>
      <c r="D295" s="109"/>
      <c r="E295" s="112"/>
      <c r="F295" s="112"/>
      <c r="G295" s="110"/>
      <c r="H295" s="110"/>
      <c r="I295" s="110"/>
      <c r="J295" s="109" t="s">
        <v>82</v>
      </c>
      <c r="K295" s="66" t="s">
        <v>63</v>
      </c>
      <c r="L295" s="110"/>
    </row>
    <row r="296" spans="1:12" ht="19.5" x14ac:dyDescent="0.3">
      <c r="A296" s="113"/>
      <c r="B296" s="114"/>
      <c r="C296" s="67" t="s">
        <v>67</v>
      </c>
      <c r="D296" s="128"/>
      <c r="E296" s="115"/>
      <c r="F296" s="115"/>
      <c r="G296" s="115"/>
      <c r="H296" s="115"/>
      <c r="I296" s="115"/>
      <c r="J296" s="115" t="s">
        <v>83</v>
      </c>
      <c r="K296" s="67" t="s">
        <v>84</v>
      </c>
      <c r="L296" s="113"/>
    </row>
    <row r="297" spans="1:12" ht="19.5" x14ac:dyDescent="0.3">
      <c r="A297" s="106">
        <v>25</v>
      </c>
      <c r="B297" s="107" t="s">
        <v>156</v>
      </c>
      <c r="C297" s="65" t="s">
        <v>122</v>
      </c>
      <c r="D297" s="106" t="s">
        <v>160</v>
      </c>
      <c r="E297" s="108">
        <v>400000</v>
      </c>
      <c r="F297" s="108">
        <v>400000</v>
      </c>
      <c r="G297" s="108">
        <v>400000</v>
      </c>
      <c r="H297" s="108">
        <v>400000</v>
      </c>
      <c r="I297" s="108">
        <v>400000</v>
      </c>
      <c r="J297" s="108" t="s">
        <v>80</v>
      </c>
      <c r="K297" s="65" t="s">
        <v>55</v>
      </c>
      <c r="L297" s="106" t="s">
        <v>70</v>
      </c>
    </row>
    <row r="298" spans="1:12" ht="19.5" x14ac:dyDescent="0.3">
      <c r="A298" s="124"/>
      <c r="B298" s="110" t="s">
        <v>263</v>
      </c>
      <c r="C298" s="66" t="s">
        <v>126</v>
      </c>
      <c r="D298" s="109" t="s">
        <v>266</v>
      </c>
      <c r="E298" s="111"/>
      <c r="F298" s="111"/>
      <c r="G298" s="109"/>
      <c r="H298" s="109"/>
      <c r="I298" s="109"/>
      <c r="J298" s="109" t="s">
        <v>81</v>
      </c>
      <c r="K298" s="66" t="s">
        <v>59</v>
      </c>
      <c r="L298" s="109"/>
    </row>
    <row r="299" spans="1:12" ht="19.5" x14ac:dyDescent="0.3">
      <c r="A299" s="124"/>
      <c r="B299" s="110" t="s">
        <v>264</v>
      </c>
      <c r="C299" s="66" t="s">
        <v>127</v>
      </c>
      <c r="D299" s="109"/>
      <c r="E299" s="112"/>
      <c r="F299" s="112"/>
      <c r="G299" s="110"/>
      <c r="H299" s="110"/>
      <c r="I299" s="110"/>
      <c r="J299" s="109" t="s">
        <v>82</v>
      </c>
      <c r="K299" s="66" t="s">
        <v>63</v>
      </c>
      <c r="L299" s="110"/>
    </row>
    <row r="300" spans="1:12" ht="19.5" x14ac:dyDescent="0.3">
      <c r="A300" s="113"/>
      <c r="B300" s="114" t="s">
        <v>265</v>
      </c>
      <c r="C300" s="67" t="s">
        <v>67</v>
      </c>
      <c r="D300" s="128"/>
      <c r="E300" s="115"/>
      <c r="F300" s="115"/>
      <c r="G300" s="115"/>
      <c r="H300" s="115"/>
      <c r="I300" s="115"/>
      <c r="J300" s="115" t="s">
        <v>83</v>
      </c>
      <c r="K300" s="67" t="s">
        <v>84</v>
      </c>
      <c r="L300" s="113"/>
    </row>
    <row r="301" spans="1:12" ht="19.5" x14ac:dyDescent="0.3">
      <c r="A301" s="106">
        <v>26</v>
      </c>
      <c r="B301" s="107" t="s">
        <v>273</v>
      </c>
      <c r="C301" s="65" t="s">
        <v>122</v>
      </c>
      <c r="D301" s="106" t="s">
        <v>274</v>
      </c>
      <c r="E301" s="108">
        <v>210000</v>
      </c>
      <c r="F301" s="108">
        <v>210000</v>
      </c>
      <c r="G301" s="108">
        <v>210000</v>
      </c>
      <c r="H301" s="108">
        <v>210000</v>
      </c>
      <c r="I301" s="108">
        <v>210000</v>
      </c>
      <c r="J301" s="108" t="s">
        <v>80</v>
      </c>
      <c r="K301" s="65" t="s">
        <v>55</v>
      </c>
      <c r="L301" s="106" t="s">
        <v>70</v>
      </c>
    </row>
    <row r="302" spans="1:12" ht="19.5" x14ac:dyDescent="0.3">
      <c r="A302" s="124"/>
      <c r="B302" s="110" t="s">
        <v>277</v>
      </c>
      <c r="C302" s="66" t="s">
        <v>126</v>
      </c>
      <c r="D302" s="109"/>
      <c r="E302" s="111"/>
      <c r="F302" s="111"/>
      <c r="G302" s="109"/>
      <c r="H302" s="109"/>
      <c r="I302" s="109"/>
      <c r="J302" s="109" t="s">
        <v>81</v>
      </c>
      <c r="K302" s="66" t="s">
        <v>59</v>
      </c>
      <c r="L302" s="109"/>
    </row>
    <row r="303" spans="1:12" ht="19.5" x14ac:dyDescent="0.3">
      <c r="A303" s="124"/>
      <c r="B303" s="110" t="s">
        <v>278</v>
      </c>
      <c r="C303" s="66" t="s">
        <v>127</v>
      </c>
      <c r="D303" s="109"/>
      <c r="E303" s="112"/>
      <c r="F303" s="112"/>
      <c r="G303" s="110"/>
      <c r="H303" s="110"/>
      <c r="I303" s="110"/>
      <c r="J303" s="109" t="s">
        <v>82</v>
      </c>
      <c r="K303" s="66" t="s">
        <v>63</v>
      </c>
      <c r="L303" s="110"/>
    </row>
    <row r="304" spans="1:12" ht="19.5" x14ac:dyDescent="0.3">
      <c r="A304" s="113"/>
      <c r="B304" s="114" t="s">
        <v>279</v>
      </c>
      <c r="C304" s="67" t="s">
        <v>67</v>
      </c>
      <c r="D304" s="113"/>
      <c r="E304" s="115"/>
      <c r="F304" s="115"/>
      <c r="G304" s="115"/>
      <c r="H304" s="115"/>
      <c r="I304" s="115"/>
      <c r="J304" s="115" t="s">
        <v>83</v>
      </c>
      <c r="K304" s="67" t="s">
        <v>84</v>
      </c>
      <c r="L304" s="113"/>
    </row>
    <row r="305" spans="1:12" ht="19.5" x14ac:dyDescent="0.3">
      <c r="A305" s="106">
        <v>27</v>
      </c>
      <c r="B305" s="107" t="s">
        <v>273</v>
      </c>
      <c r="C305" s="65" t="s">
        <v>122</v>
      </c>
      <c r="D305" s="106" t="s">
        <v>275</v>
      </c>
      <c r="E305" s="108">
        <v>600000</v>
      </c>
      <c r="F305" s="108">
        <v>600000</v>
      </c>
      <c r="G305" s="108">
        <v>600000</v>
      </c>
      <c r="H305" s="108">
        <v>600000</v>
      </c>
      <c r="I305" s="108">
        <v>600000</v>
      </c>
      <c r="J305" s="108" t="s">
        <v>80</v>
      </c>
      <c r="K305" s="122" t="s">
        <v>55</v>
      </c>
      <c r="L305" s="106" t="s">
        <v>70</v>
      </c>
    </row>
    <row r="306" spans="1:12" ht="19.5" x14ac:dyDescent="0.3">
      <c r="A306" s="124"/>
      <c r="B306" s="110" t="s">
        <v>276</v>
      </c>
      <c r="C306" s="66" t="s">
        <v>126</v>
      </c>
      <c r="D306" s="109"/>
      <c r="E306" s="111"/>
      <c r="F306" s="111"/>
      <c r="G306" s="109"/>
      <c r="H306" s="109"/>
      <c r="I306" s="109"/>
      <c r="J306" s="109" t="s">
        <v>81</v>
      </c>
      <c r="K306" s="123" t="s">
        <v>59</v>
      </c>
      <c r="L306" s="109"/>
    </row>
    <row r="307" spans="1:12" ht="19.5" x14ac:dyDescent="0.3">
      <c r="A307" s="124"/>
      <c r="B307" s="110" t="s">
        <v>280</v>
      </c>
      <c r="C307" s="66" t="s">
        <v>127</v>
      </c>
      <c r="D307" s="110"/>
      <c r="E307" s="112"/>
      <c r="F307" s="112"/>
      <c r="G307" s="110"/>
      <c r="H307" s="110"/>
      <c r="I307" s="110"/>
      <c r="J307" s="109" t="s">
        <v>82</v>
      </c>
      <c r="K307" s="123" t="s">
        <v>63</v>
      </c>
      <c r="L307" s="110"/>
    </row>
    <row r="308" spans="1:12" ht="19.5" x14ac:dyDescent="0.3">
      <c r="A308" s="109"/>
      <c r="B308" s="110" t="s">
        <v>281</v>
      </c>
      <c r="C308" s="66" t="s">
        <v>67</v>
      </c>
      <c r="D308" s="110"/>
      <c r="E308" s="111"/>
      <c r="F308" s="111"/>
      <c r="G308" s="111"/>
      <c r="H308" s="111"/>
      <c r="I308" s="111"/>
      <c r="J308" s="111" t="s">
        <v>83</v>
      </c>
      <c r="K308" s="123" t="s">
        <v>283</v>
      </c>
      <c r="L308" s="109"/>
    </row>
    <row r="309" spans="1:12" ht="19.5" x14ac:dyDescent="0.3">
      <c r="A309" s="113"/>
      <c r="B309" s="125" t="s">
        <v>282</v>
      </c>
      <c r="C309" s="114"/>
      <c r="D309" s="131"/>
      <c r="E309" s="115"/>
      <c r="F309" s="115"/>
      <c r="G309" s="115"/>
      <c r="H309" s="115"/>
      <c r="I309" s="115"/>
      <c r="J309" s="115"/>
      <c r="K309" s="125" t="s">
        <v>78</v>
      </c>
      <c r="L309" s="113"/>
    </row>
    <row r="310" spans="1:12" ht="19.5" x14ac:dyDescent="0.3">
      <c r="A310" s="106">
        <v>28</v>
      </c>
      <c r="B310" s="107" t="s">
        <v>267</v>
      </c>
      <c r="C310" s="65" t="s">
        <v>122</v>
      </c>
      <c r="D310" s="106" t="s">
        <v>271</v>
      </c>
      <c r="E310" s="108">
        <v>120000</v>
      </c>
      <c r="F310" s="108">
        <v>120000</v>
      </c>
      <c r="G310" s="108">
        <v>120000</v>
      </c>
      <c r="H310" s="108">
        <v>120000</v>
      </c>
      <c r="I310" s="108">
        <v>120000</v>
      </c>
      <c r="J310" s="130" t="s">
        <v>80</v>
      </c>
      <c r="K310" s="65" t="s">
        <v>55</v>
      </c>
      <c r="L310" s="106" t="s">
        <v>70</v>
      </c>
    </row>
    <row r="311" spans="1:12" ht="19.5" x14ac:dyDescent="0.3">
      <c r="A311" s="124"/>
      <c r="B311" s="110" t="s">
        <v>268</v>
      </c>
      <c r="C311" s="66" t="s">
        <v>126</v>
      </c>
      <c r="D311" s="109" t="s">
        <v>272</v>
      </c>
      <c r="E311" s="111"/>
      <c r="F311" s="111"/>
      <c r="G311" s="109"/>
      <c r="H311" s="109"/>
      <c r="I311" s="111"/>
      <c r="J311" s="109" t="s">
        <v>81</v>
      </c>
      <c r="K311" s="66" t="s">
        <v>59</v>
      </c>
      <c r="L311" s="109"/>
    </row>
    <row r="312" spans="1:12" ht="19.5" x14ac:dyDescent="0.3">
      <c r="A312" s="124"/>
      <c r="B312" s="110" t="s">
        <v>269</v>
      </c>
      <c r="C312" s="66" t="s">
        <v>127</v>
      </c>
      <c r="D312" s="109"/>
      <c r="E312" s="112"/>
      <c r="F312" s="112"/>
      <c r="G312" s="110"/>
      <c r="H312" s="110"/>
      <c r="I312" s="110"/>
      <c r="J312" s="109" t="s">
        <v>82</v>
      </c>
      <c r="K312" s="66" t="s">
        <v>63</v>
      </c>
      <c r="L312" s="110"/>
    </row>
    <row r="313" spans="1:12" ht="19.5" x14ac:dyDescent="0.3">
      <c r="A313" s="113"/>
      <c r="B313" s="114" t="s">
        <v>270</v>
      </c>
      <c r="C313" s="67" t="s">
        <v>67</v>
      </c>
      <c r="D313" s="128"/>
      <c r="E313" s="115"/>
      <c r="F313" s="115"/>
      <c r="G313" s="115"/>
      <c r="H313" s="115"/>
      <c r="I313" s="115"/>
      <c r="J313" s="115" t="s">
        <v>83</v>
      </c>
      <c r="K313" s="67" t="s">
        <v>84</v>
      </c>
      <c r="L313" s="113"/>
    </row>
    <row r="314" spans="1:12" x14ac:dyDescent="0.3">
      <c r="A314" s="116">
        <v>29</v>
      </c>
      <c r="B314" s="101" t="s">
        <v>284</v>
      </c>
      <c r="C314" s="65" t="s">
        <v>122</v>
      </c>
      <c r="D314" s="116" t="s">
        <v>208</v>
      </c>
      <c r="E314" s="117">
        <v>1120000</v>
      </c>
      <c r="F314" s="117">
        <v>1120000</v>
      </c>
      <c r="G314" s="117">
        <v>1120000</v>
      </c>
      <c r="H314" s="117">
        <v>1120000</v>
      </c>
      <c r="I314" s="117">
        <v>1120000</v>
      </c>
      <c r="J314" s="117" t="s">
        <v>80</v>
      </c>
      <c r="K314" s="65" t="s">
        <v>55</v>
      </c>
      <c r="L314" s="116" t="s">
        <v>70</v>
      </c>
    </row>
    <row r="315" spans="1:12" x14ac:dyDescent="0.3">
      <c r="A315" s="121"/>
      <c r="B315" s="72" t="s">
        <v>287</v>
      </c>
      <c r="C315" s="66" t="s">
        <v>126</v>
      </c>
      <c r="D315" s="76" t="s">
        <v>285</v>
      </c>
      <c r="E315" s="74"/>
      <c r="F315" s="74"/>
      <c r="G315" s="76"/>
      <c r="H315" s="76"/>
      <c r="I315" s="76"/>
      <c r="J315" s="76" t="s">
        <v>81</v>
      </c>
      <c r="K315" s="66" t="s">
        <v>59</v>
      </c>
      <c r="L315" s="76"/>
    </row>
    <row r="316" spans="1:12" x14ac:dyDescent="0.3">
      <c r="A316" s="121"/>
      <c r="B316" s="72" t="s">
        <v>288</v>
      </c>
      <c r="C316" s="66" t="s">
        <v>127</v>
      </c>
      <c r="D316" s="76" t="s">
        <v>144</v>
      </c>
      <c r="E316" s="118"/>
      <c r="F316" s="118"/>
      <c r="G316" s="72"/>
      <c r="H316" s="72"/>
      <c r="I316" s="72"/>
      <c r="J316" s="76" t="s">
        <v>82</v>
      </c>
      <c r="K316" s="66" t="s">
        <v>63</v>
      </c>
      <c r="L316" s="72"/>
    </row>
    <row r="317" spans="1:12" x14ac:dyDescent="0.3">
      <c r="A317" s="82"/>
      <c r="B317" s="79" t="s">
        <v>286</v>
      </c>
      <c r="C317" s="67" t="s">
        <v>67</v>
      </c>
      <c r="D317" s="82"/>
      <c r="E317" s="80"/>
      <c r="F317" s="80"/>
      <c r="G317" s="80"/>
      <c r="H317" s="80"/>
      <c r="I317" s="80"/>
      <c r="J317" s="80" t="s">
        <v>83</v>
      </c>
      <c r="K317" s="67" t="s">
        <v>84</v>
      </c>
      <c r="L317" s="82"/>
    </row>
    <row r="318" spans="1:12" x14ac:dyDescent="0.3">
      <c r="A318" s="43"/>
      <c r="B318" s="37"/>
      <c r="C318" s="37"/>
      <c r="D318" s="38" t="s">
        <v>22</v>
      </c>
      <c r="E318" s="358" t="s">
        <v>23</v>
      </c>
      <c r="F318" s="359"/>
      <c r="G318" s="359"/>
      <c r="H318" s="359"/>
      <c r="I318" s="360"/>
      <c r="J318" s="38" t="s">
        <v>24</v>
      </c>
      <c r="K318" s="38" t="s">
        <v>25</v>
      </c>
      <c r="L318" s="51" t="s">
        <v>26</v>
      </c>
    </row>
    <row r="319" spans="1:12" x14ac:dyDescent="0.3">
      <c r="A319" s="39" t="s">
        <v>20</v>
      </c>
      <c r="B319" s="39" t="s">
        <v>5</v>
      </c>
      <c r="C319" s="39" t="s">
        <v>27</v>
      </c>
      <c r="D319" s="39" t="s">
        <v>28</v>
      </c>
      <c r="E319" s="38">
        <v>2566</v>
      </c>
      <c r="F319" s="38">
        <v>2567</v>
      </c>
      <c r="G319" s="38">
        <v>2568</v>
      </c>
      <c r="H319" s="38">
        <v>2569</v>
      </c>
      <c r="I319" s="38">
        <v>2570</v>
      </c>
      <c r="J319" s="39" t="s">
        <v>29</v>
      </c>
      <c r="K319" s="39" t="s">
        <v>30</v>
      </c>
      <c r="L319" s="52" t="s">
        <v>31</v>
      </c>
    </row>
    <row r="320" spans="1:12" x14ac:dyDescent="0.3">
      <c r="A320" s="40"/>
      <c r="B320" s="35"/>
      <c r="C320" s="40"/>
      <c r="D320" s="40" t="s">
        <v>32</v>
      </c>
      <c r="E320" s="40" t="s">
        <v>6</v>
      </c>
      <c r="F320" s="40" t="s">
        <v>6</v>
      </c>
      <c r="G320" s="40" t="s">
        <v>6</v>
      </c>
      <c r="H320" s="40" t="s">
        <v>6</v>
      </c>
      <c r="I320" s="40" t="s">
        <v>6</v>
      </c>
      <c r="J320" s="40"/>
      <c r="K320" s="40"/>
      <c r="L320" s="53" t="s">
        <v>33</v>
      </c>
    </row>
    <row r="321" spans="1:12" x14ac:dyDescent="0.3">
      <c r="A321" s="116">
        <v>30</v>
      </c>
      <c r="B321" s="101" t="s">
        <v>121</v>
      </c>
      <c r="C321" s="65" t="s">
        <v>122</v>
      </c>
      <c r="D321" s="116" t="s">
        <v>128</v>
      </c>
      <c r="E321" s="117">
        <v>2000000</v>
      </c>
      <c r="F321" s="117">
        <v>2000000</v>
      </c>
      <c r="G321" s="117">
        <v>2000000</v>
      </c>
      <c r="H321" s="117">
        <v>2000000</v>
      </c>
      <c r="I321" s="117">
        <v>2000000</v>
      </c>
      <c r="J321" s="117" t="s">
        <v>80</v>
      </c>
      <c r="K321" s="65" t="s">
        <v>55</v>
      </c>
      <c r="L321" s="116" t="s">
        <v>70</v>
      </c>
    </row>
    <row r="322" spans="1:12" x14ac:dyDescent="0.3">
      <c r="A322" s="121"/>
      <c r="B322" s="72" t="s">
        <v>289</v>
      </c>
      <c r="C322" s="66" t="s">
        <v>126</v>
      </c>
      <c r="D322" s="76" t="s">
        <v>1425</v>
      </c>
      <c r="E322" s="74"/>
      <c r="F322" s="74"/>
      <c r="G322" s="76"/>
      <c r="H322" s="76"/>
      <c r="I322" s="76"/>
      <c r="J322" s="76" t="s">
        <v>81</v>
      </c>
      <c r="K322" s="66" t="s">
        <v>59</v>
      </c>
      <c r="L322" s="76"/>
    </row>
    <row r="323" spans="1:12" x14ac:dyDescent="0.3">
      <c r="A323" s="121"/>
      <c r="B323" s="72" t="s">
        <v>290</v>
      </c>
      <c r="C323" s="66" t="s">
        <v>127</v>
      </c>
      <c r="D323" s="76" t="s">
        <v>144</v>
      </c>
      <c r="E323" s="118"/>
      <c r="F323" s="118"/>
      <c r="G323" s="72"/>
      <c r="H323" s="72"/>
      <c r="I323" s="72"/>
      <c r="J323" s="76" t="s">
        <v>82</v>
      </c>
      <c r="K323" s="66" t="s">
        <v>63</v>
      </c>
      <c r="L323" s="72"/>
    </row>
    <row r="324" spans="1:12" x14ac:dyDescent="0.3">
      <c r="A324" s="82"/>
      <c r="B324" s="79" t="s">
        <v>291</v>
      </c>
      <c r="C324" s="67" t="s">
        <v>67</v>
      </c>
      <c r="D324" s="82"/>
      <c r="E324" s="80"/>
      <c r="F324" s="80"/>
      <c r="G324" s="80"/>
      <c r="H324" s="80"/>
      <c r="I324" s="80"/>
      <c r="J324" s="80" t="s">
        <v>83</v>
      </c>
      <c r="K324" s="67" t="s">
        <v>84</v>
      </c>
      <c r="L324" s="82"/>
    </row>
    <row r="325" spans="1:12" x14ac:dyDescent="0.3">
      <c r="A325" s="106">
        <v>31</v>
      </c>
      <c r="B325" s="107" t="s">
        <v>171</v>
      </c>
      <c r="C325" s="65" t="s">
        <v>122</v>
      </c>
      <c r="D325" s="106" t="s">
        <v>136</v>
      </c>
      <c r="E325" s="108">
        <v>580000</v>
      </c>
      <c r="F325" s="108">
        <v>580000</v>
      </c>
      <c r="G325" s="108">
        <v>580000</v>
      </c>
      <c r="H325" s="108">
        <v>580000</v>
      </c>
      <c r="I325" s="108">
        <v>580000</v>
      </c>
      <c r="J325" s="117" t="s">
        <v>80</v>
      </c>
      <c r="K325" s="65" t="s">
        <v>55</v>
      </c>
      <c r="L325" s="106" t="s">
        <v>70</v>
      </c>
    </row>
    <row r="326" spans="1:12" x14ac:dyDescent="0.3">
      <c r="A326" s="124"/>
      <c r="B326" s="110" t="s">
        <v>251</v>
      </c>
      <c r="C326" s="66" t="s">
        <v>126</v>
      </c>
      <c r="D326" s="109" t="s">
        <v>253</v>
      </c>
      <c r="E326" s="111"/>
      <c r="F326" s="111"/>
      <c r="G326" s="109"/>
      <c r="H326" s="109"/>
      <c r="I326" s="109"/>
      <c r="J326" s="76" t="s">
        <v>81</v>
      </c>
      <c r="K326" s="66" t="s">
        <v>59</v>
      </c>
      <c r="L326" s="109"/>
    </row>
    <row r="327" spans="1:12" x14ac:dyDescent="0.3">
      <c r="A327" s="124"/>
      <c r="B327" s="110" t="s">
        <v>252</v>
      </c>
      <c r="C327" s="66" t="s">
        <v>127</v>
      </c>
      <c r="D327" s="109"/>
      <c r="E327" s="111"/>
      <c r="F327" s="111"/>
      <c r="G327" s="109"/>
      <c r="H327" s="109"/>
      <c r="I327" s="109"/>
      <c r="J327" s="76" t="s">
        <v>82</v>
      </c>
      <c r="K327" s="66" t="s">
        <v>63</v>
      </c>
      <c r="L327" s="109"/>
    </row>
    <row r="328" spans="1:12" x14ac:dyDescent="0.3">
      <c r="A328" s="139"/>
      <c r="B328" s="114"/>
      <c r="C328" s="67" t="s">
        <v>67</v>
      </c>
      <c r="D328" s="113"/>
      <c r="E328" s="140"/>
      <c r="F328" s="140"/>
      <c r="G328" s="114"/>
      <c r="H328" s="114"/>
      <c r="I328" s="114"/>
      <c r="J328" s="80" t="s">
        <v>83</v>
      </c>
      <c r="K328" s="67" t="s">
        <v>84</v>
      </c>
      <c r="L328" s="114"/>
    </row>
    <row r="329" spans="1:12" x14ac:dyDescent="0.2">
      <c r="A329" s="363" t="s">
        <v>517</v>
      </c>
      <c r="B329" s="364"/>
      <c r="C329" s="364"/>
      <c r="D329" s="364"/>
      <c r="E329" s="364"/>
      <c r="F329" s="364"/>
      <c r="G329" s="364"/>
      <c r="H329" s="364"/>
      <c r="I329" s="364"/>
      <c r="J329" s="364"/>
      <c r="K329" s="364"/>
      <c r="L329" s="365"/>
    </row>
    <row r="330" spans="1:12" x14ac:dyDescent="0.3">
      <c r="A330" s="116">
        <v>32</v>
      </c>
      <c r="B330" s="101" t="s">
        <v>175</v>
      </c>
      <c r="C330" s="65" t="s">
        <v>122</v>
      </c>
      <c r="D330" s="132" t="s">
        <v>294</v>
      </c>
      <c r="E330" s="117">
        <v>500000</v>
      </c>
      <c r="F330" s="117">
        <v>500000</v>
      </c>
      <c r="G330" s="117">
        <v>500000</v>
      </c>
      <c r="H330" s="117">
        <v>500000</v>
      </c>
      <c r="I330" s="117">
        <v>500000</v>
      </c>
      <c r="J330" s="117" t="s">
        <v>80</v>
      </c>
      <c r="K330" s="65" t="s">
        <v>55</v>
      </c>
      <c r="L330" s="116" t="s">
        <v>70</v>
      </c>
    </row>
    <row r="331" spans="1:12" x14ac:dyDescent="0.3">
      <c r="A331" s="121"/>
      <c r="B331" s="72" t="s">
        <v>292</v>
      </c>
      <c r="C331" s="66" t="s">
        <v>126</v>
      </c>
      <c r="D331" s="133" t="s">
        <v>164</v>
      </c>
      <c r="E331" s="74"/>
      <c r="F331" s="74"/>
      <c r="G331" s="76"/>
      <c r="H331" s="76"/>
      <c r="I331" s="76"/>
      <c r="J331" s="76" t="s">
        <v>81</v>
      </c>
      <c r="K331" s="66" t="s">
        <v>59</v>
      </c>
      <c r="L331" s="76"/>
    </row>
    <row r="332" spans="1:12" x14ac:dyDescent="0.3">
      <c r="A332" s="121"/>
      <c r="B332" s="72" t="s">
        <v>293</v>
      </c>
      <c r="C332" s="66" t="s">
        <v>127</v>
      </c>
      <c r="D332" s="133" t="s">
        <v>295</v>
      </c>
      <c r="E332" s="118"/>
      <c r="F332" s="118"/>
      <c r="G332" s="72"/>
      <c r="H332" s="72"/>
      <c r="I332" s="72"/>
      <c r="J332" s="76" t="s">
        <v>82</v>
      </c>
      <c r="K332" s="66" t="s">
        <v>63</v>
      </c>
      <c r="L332" s="72"/>
    </row>
    <row r="333" spans="1:12" x14ac:dyDescent="0.3">
      <c r="A333" s="82"/>
      <c r="B333" s="79"/>
      <c r="C333" s="67" t="s">
        <v>67</v>
      </c>
      <c r="D333" s="78" t="s">
        <v>296</v>
      </c>
      <c r="E333" s="80"/>
      <c r="F333" s="80"/>
      <c r="G333" s="80"/>
      <c r="H333" s="80"/>
      <c r="I333" s="80"/>
      <c r="J333" s="80" t="s">
        <v>83</v>
      </c>
      <c r="K333" s="67" t="s">
        <v>84</v>
      </c>
      <c r="L333" s="82"/>
    </row>
    <row r="334" spans="1:12" x14ac:dyDescent="0.3">
      <c r="A334" s="116">
        <v>33</v>
      </c>
      <c r="B334" s="101" t="s">
        <v>171</v>
      </c>
      <c r="C334" s="55" t="s">
        <v>122</v>
      </c>
      <c r="D334" s="69" t="s">
        <v>136</v>
      </c>
      <c r="E334" s="117">
        <v>400000</v>
      </c>
      <c r="F334" s="117">
        <v>400000</v>
      </c>
      <c r="G334" s="117">
        <v>400000</v>
      </c>
      <c r="H334" s="117">
        <v>400000</v>
      </c>
      <c r="I334" s="117">
        <v>400000</v>
      </c>
      <c r="J334" s="117" t="s">
        <v>80</v>
      </c>
      <c r="K334" s="65" t="s">
        <v>55</v>
      </c>
      <c r="L334" s="116" t="s">
        <v>70</v>
      </c>
    </row>
    <row r="335" spans="1:12" x14ac:dyDescent="0.3">
      <c r="A335" s="121"/>
      <c r="B335" s="72" t="s">
        <v>297</v>
      </c>
      <c r="C335" s="58" t="s">
        <v>126</v>
      </c>
      <c r="D335" s="70" t="s">
        <v>256</v>
      </c>
      <c r="E335" s="74"/>
      <c r="F335" s="120"/>
      <c r="G335" s="76"/>
      <c r="H335" s="119"/>
      <c r="I335" s="76"/>
      <c r="J335" s="76" t="s">
        <v>81</v>
      </c>
      <c r="K335" s="66" t="s">
        <v>59</v>
      </c>
      <c r="L335" s="76"/>
    </row>
    <row r="336" spans="1:12" x14ac:dyDescent="0.3">
      <c r="A336" s="121"/>
      <c r="B336" s="72" t="s">
        <v>298</v>
      </c>
      <c r="C336" s="58" t="s">
        <v>127</v>
      </c>
      <c r="D336" s="70"/>
      <c r="E336" s="118"/>
      <c r="F336" s="136"/>
      <c r="G336" s="72"/>
      <c r="H336" s="75"/>
      <c r="I336" s="72"/>
      <c r="J336" s="76" t="s">
        <v>82</v>
      </c>
      <c r="K336" s="66" t="s">
        <v>63</v>
      </c>
      <c r="L336" s="72"/>
    </row>
    <row r="337" spans="1:12" x14ac:dyDescent="0.3">
      <c r="A337" s="76"/>
      <c r="B337" s="72"/>
      <c r="C337" s="58" t="s">
        <v>67</v>
      </c>
      <c r="D337" s="70"/>
      <c r="E337" s="74"/>
      <c r="F337" s="120"/>
      <c r="G337" s="74"/>
      <c r="H337" s="120"/>
      <c r="I337" s="74"/>
      <c r="J337" s="74" t="s">
        <v>83</v>
      </c>
      <c r="K337" s="66" t="s">
        <v>84</v>
      </c>
      <c r="L337" s="76"/>
    </row>
    <row r="338" spans="1:12" x14ac:dyDescent="0.3">
      <c r="A338" s="116">
        <v>34</v>
      </c>
      <c r="B338" s="101" t="s">
        <v>121</v>
      </c>
      <c r="C338" s="55" t="s">
        <v>122</v>
      </c>
      <c r="D338" s="69" t="s">
        <v>136</v>
      </c>
      <c r="E338" s="135">
        <v>310000</v>
      </c>
      <c r="F338" s="217">
        <v>310000</v>
      </c>
      <c r="G338" s="217">
        <v>310000</v>
      </c>
      <c r="H338" s="217">
        <v>310000</v>
      </c>
      <c r="I338" s="117">
        <v>310000</v>
      </c>
      <c r="J338" s="117" t="s">
        <v>80</v>
      </c>
      <c r="K338" s="65" t="s">
        <v>55</v>
      </c>
      <c r="L338" s="116" t="s">
        <v>70</v>
      </c>
    </row>
    <row r="339" spans="1:12" x14ac:dyDescent="0.3">
      <c r="A339" s="121"/>
      <c r="B339" s="72" t="s">
        <v>299</v>
      </c>
      <c r="C339" s="58" t="s">
        <v>126</v>
      </c>
      <c r="D339" s="70" t="s">
        <v>137</v>
      </c>
      <c r="E339" s="120"/>
      <c r="F339" s="74"/>
      <c r="G339" s="119"/>
      <c r="H339" s="76"/>
      <c r="I339" s="119"/>
      <c r="J339" s="76" t="s">
        <v>81</v>
      </c>
      <c r="K339" s="66" t="s">
        <v>59</v>
      </c>
      <c r="L339" s="76"/>
    </row>
    <row r="340" spans="1:12" x14ac:dyDescent="0.3">
      <c r="A340" s="121"/>
      <c r="B340" s="72" t="s">
        <v>300</v>
      </c>
      <c r="C340" s="58" t="s">
        <v>127</v>
      </c>
      <c r="D340" s="70" t="s">
        <v>141</v>
      </c>
      <c r="E340" s="136"/>
      <c r="F340" s="118"/>
      <c r="G340" s="75"/>
      <c r="H340" s="72"/>
      <c r="I340" s="75"/>
      <c r="J340" s="76" t="s">
        <v>82</v>
      </c>
      <c r="K340" s="66" t="s">
        <v>63</v>
      </c>
      <c r="L340" s="72"/>
    </row>
    <row r="341" spans="1:12" x14ac:dyDescent="0.3">
      <c r="A341" s="121"/>
      <c r="B341" s="72" t="s">
        <v>301</v>
      </c>
      <c r="C341" s="58" t="s">
        <v>67</v>
      </c>
      <c r="D341" s="70" t="s">
        <v>142</v>
      </c>
      <c r="E341" s="136"/>
      <c r="F341" s="118"/>
      <c r="G341" s="75"/>
      <c r="H341" s="72"/>
      <c r="I341" s="75"/>
      <c r="J341" s="76" t="s">
        <v>83</v>
      </c>
      <c r="K341" s="66" t="s">
        <v>84</v>
      </c>
      <c r="L341" s="72"/>
    </row>
    <row r="342" spans="1:12" x14ac:dyDescent="0.3">
      <c r="A342" s="82"/>
      <c r="B342" s="79"/>
      <c r="C342" s="62"/>
      <c r="D342" s="71" t="s">
        <v>143</v>
      </c>
      <c r="E342" s="134"/>
      <c r="F342" s="80"/>
      <c r="G342" s="134"/>
      <c r="H342" s="80"/>
      <c r="I342" s="134"/>
      <c r="J342" s="80"/>
      <c r="K342" s="67"/>
      <c r="L342" s="82"/>
    </row>
    <row r="343" spans="1:12" ht="19.5" x14ac:dyDescent="0.3">
      <c r="A343" s="106">
        <v>35</v>
      </c>
      <c r="B343" s="107" t="s">
        <v>121</v>
      </c>
      <c r="C343" s="65" t="s">
        <v>122</v>
      </c>
      <c r="D343" s="106" t="s">
        <v>136</v>
      </c>
      <c r="E343" s="108">
        <v>680000</v>
      </c>
      <c r="F343" s="108">
        <v>680000</v>
      </c>
      <c r="G343" s="108">
        <v>680000</v>
      </c>
      <c r="H343" s="108">
        <v>680000</v>
      </c>
      <c r="I343" s="108">
        <v>680000</v>
      </c>
      <c r="J343" s="108" t="s">
        <v>80</v>
      </c>
      <c r="K343" s="65" t="s">
        <v>55</v>
      </c>
      <c r="L343" s="106" t="s">
        <v>70</v>
      </c>
    </row>
    <row r="344" spans="1:12" ht="19.5" x14ac:dyDescent="0.3">
      <c r="A344" s="124"/>
      <c r="B344" s="110" t="s">
        <v>330</v>
      </c>
      <c r="C344" s="66" t="s">
        <v>126</v>
      </c>
      <c r="D344" s="109" t="s">
        <v>334</v>
      </c>
      <c r="E344" s="111"/>
      <c r="F344" s="111"/>
      <c r="G344" s="109"/>
      <c r="H344" s="109"/>
      <c r="I344" s="109"/>
      <c r="J344" s="109" t="s">
        <v>81</v>
      </c>
      <c r="K344" s="66" t="s">
        <v>59</v>
      </c>
      <c r="L344" s="109"/>
    </row>
    <row r="345" spans="1:12" ht="19.5" x14ac:dyDescent="0.3">
      <c r="A345" s="124"/>
      <c r="B345" s="110" t="s">
        <v>331</v>
      </c>
      <c r="C345" s="66" t="s">
        <v>127</v>
      </c>
      <c r="D345" s="109" t="s">
        <v>129</v>
      </c>
      <c r="E345" s="112"/>
      <c r="F345" s="112"/>
      <c r="G345" s="110"/>
      <c r="H345" s="110"/>
      <c r="I345" s="110"/>
      <c r="J345" s="109" t="s">
        <v>82</v>
      </c>
      <c r="K345" s="66" t="s">
        <v>63</v>
      </c>
      <c r="L345" s="110"/>
    </row>
    <row r="346" spans="1:12" ht="19.5" x14ac:dyDescent="0.3">
      <c r="A346" s="124"/>
      <c r="B346" s="110" t="s">
        <v>332</v>
      </c>
      <c r="C346" s="66" t="s">
        <v>67</v>
      </c>
      <c r="D346" s="109"/>
      <c r="E346" s="112"/>
      <c r="F346" s="112"/>
      <c r="G346" s="110"/>
      <c r="H346" s="110"/>
      <c r="I346" s="110"/>
      <c r="J346" s="109" t="s">
        <v>83</v>
      </c>
      <c r="K346" s="66" t="s">
        <v>84</v>
      </c>
      <c r="L346" s="110"/>
    </row>
    <row r="347" spans="1:12" ht="19.5" x14ac:dyDescent="0.3">
      <c r="A347" s="113"/>
      <c r="B347" s="114" t="s">
        <v>333</v>
      </c>
      <c r="C347" s="67"/>
      <c r="D347" s="128"/>
      <c r="E347" s="115"/>
      <c r="F347" s="115"/>
      <c r="G347" s="115"/>
      <c r="H347" s="115"/>
      <c r="I347" s="115"/>
      <c r="J347" s="115"/>
      <c r="K347" s="67"/>
      <c r="L347" s="113"/>
    </row>
    <row r="348" spans="1:12" ht="19.5" x14ac:dyDescent="0.3">
      <c r="A348" s="144"/>
      <c r="B348" s="145"/>
      <c r="C348" s="58"/>
      <c r="D348" s="146"/>
      <c r="E348" s="147"/>
      <c r="F348" s="147"/>
      <c r="G348" s="147"/>
      <c r="H348" s="147"/>
      <c r="I348" s="147"/>
      <c r="J348" s="147"/>
      <c r="K348" s="58"/>
      <c r="L348" s="144"/>
    </row>
    <row r="349" spans="1:12" x14ac:dyDescent="0.3">
      <c r="A349" s="43"/>
      <c r="B349" s="37"/>
      <c r="C349" s="37"/>
      <c r="D349" s="38" t="s">
        <v>22</v>
      </c>
      <c r="E349" s="358" t="s">
        <v>23</v>
      </c>
      <c r="F349" s="359"/>
      <c r="G349" s="359"/>
      <c r="H349" s="359"/>
      <c r="I349" s="360"/>
      <c r="J349" s="38" t="s">
        <v>24</v>
      </c>
      <c r="K349" s="38" t="s">
        <v>25</v>
      </c>
      <c r="L349" s="51" t="s">
        <v>26</v>
      </c>
    </row>
    <row r="350" spans="1:12" x14ac:dyDescent="0.3">
      <c r="A350" s="39" t="s">
        <v>20</v>
      </c>
      <c r="B350" s="39" t="s">
        <v>5</v>
      </c>
      <c r="C350" s="39" t="s">
        <v>27</v>
      </c>
      <c r="D350" s="39" t="s">
        <v>28</v>
      </c>
      <c r="E350" s="38">
        <v>2566</v>
      </c>
      <c r="F350" s="38">
        <v>2567</v>
      </c>
      <c r="G350" s="38">
        <v>2568</v>
      </c>
      <c r="H350" s="38">
        <v>2569</v>
      </c>
      <c r="I350" s="38">
        <v>2570</v>
      </c>
      <c r="J350" s="39" t="s">
        <v>29</v>
      </c>
      <c r="K350" s="39" t="s">
        <v>30</v>
      </c>
      <c r="L350" s="52" t="s">
        <v>31</v>
      </c>
    </row>
    <row r="351" spans="1:12" x14ac:dyDescent="0.3">
      <c r="A351" s="40"/>
      <c r="B351" s="35"/>
      <c r="C351" s="40"/>
      <c r="D351" s="40" t="s">
        <v>32</v>
      </c>
      <c r="E351" s="40" t="s">
        <v>6</v>
      </c>
      <c r="F351" s="40" t="s">
        <v>6</v>
      </c>
      <c r="G351" s="40" t="s">
        <v>6</v>
      </c>
      <c r="H351" s="40" t="s">
        <v>6</v>
      </c>
      <c r="I351" s="40" t="s">
        <v>6</v>
      </c>
      <c r="J351" s="40"/>
      <c r="K351" s="40"/>
      <c r="L351" s="53" t="s">
        <v>33</v>
      </c>
    </row>
    <row r="352" spans="1:12" ht="19.5" x14ac:dyDescent="0.3">
      <c r="A352" s="109">
        <v>36</v>
      </c>
      <c r="B352" s="110" t="s">
        <v>121</v>
      </c>
      <c r="C352" s="66" t="s">
        <v>122</v>
      </c>
      <c r="D352" s="109" t="s">
        <v>136</v>
      </c>
      <c r="E352" s="111">
        <v>2000000</v>
      </c>
      <c r="F352" s="111">
        <v>2000000</v>
      </c>
      <c r="G352" s="111">
        <v>2000000</v>
      </c>
      <c r="H352" s="111">
        <v>2000000</v>
      </c>
      <c r="I352" s="111">
        <v>2000000</v>
      </c>
      <c r="J352" s="259" t="s">
        <v>80</v>
      </c>
      <c r="K352" s="66" t="s">
        <v>55</v>
      </c>
      <c r="L352" s="109" t="s">
        <v>70</v>
      </c>
    </row>
    <row r="353" spans="1:12" ht="19.5" x14ac:dyDescent="0.3">
      <c r="A353" s="124"/>
      <c r="B353" s="110" t="s">
        <v>305</v>
      </c>
      <c r="C353" s="66" t="s">
        <v>126</v>
      </c>
      <c r="D353" s="109" t="s">
        <v>307</v>
      </c>
      <c r="E353" s="111"/>
      <c r="F353" s="111"/>
      <c r="G353" s="109"/>
      <c r="H353" s="109"/>
      <c r="I353" s="111"/>
      <c r="J353" s="109" t="s">
        <v>81</v>
      </c>
      <c r="K353" s="66" t="s">
        <v>59</v>
      </c>
      <c r="L353" s="109"/>
    </row>
    <row r="354" spans="1:12" ht="19.5" x14ac:dyDescent="0.3">
      <c r="A354" s="124"/>
      <c r="B354" s="110" t="s">
        <v>306</v>
      </c>
      <c r="C354" s="66" t="s">
        <v>127</v>
      </c>
      <c r="D354" s="109" t="s">
        <v>144</v>
      </c>
      <c r="E354" s="112"/>
      <c r="F354" s="112"/>
      <c r="G354" s="110"/>
      <c r="H354" s="110"/>
      <c r="I354" s="110"/>
      <c r="J354" s="109" t="s">
        <v>82</v>
      </c>
      <c r="K354" s="66" t="s">
        <v>63</v>
      </c>
      <c r="L354" s="110"/>
    </row>
    <row r="355" spans="1:12" ht="19.5" x14ac:dyDescent="0.3">
      <c r="A355" s="113"/>
      <c r="B355" s="114"/>
      <c r="C355" s="67" t="s">
        <v>67</v>
      </c>
      <c r="D355" s="128"/>
      <c r="E355" s="115"/>
      <c r="F355" s="115"/>
      <c r="G355" s="115"/>
      <c r="H355" s="115"/>
      <c r="I355" s="115"/>
      <c r="J355" s="115" t="s">
        <v>83</v>
      </c>
      <c r="K355" s="67" t="s">
        <v>84</v>
      </c>
      <c r="L355" s="113"/>
    </row>
    <row r="356" spans="1:12" ht="19.5" x14ac:dyDescent="0.3">
      <c r="A356" s="106">
        <v>37</v>
      </c>
      <c r="B356" s="107" t="s">
        <v>308</v>
      </c>
      <c r="C356" s="65" t="s">
        <v>122</v>
      </c>
      <c r="D356" s="106" t="s">
        <v>312</v>
      </c>
      <c r="E356" s="108">
        <v>750000</v>
      </c>
      <c r="F356" s="108">
        <v>750000</v>
      </c>
      <c r="G356" s="108">
        <v>750000</v>
      </c>
      <c r="H356" s="108">
        <v>750000</v>
      </c>
      <c r="I356" s="108">
        <v>750000</v>
      </c>
      <c r="J356" s="108" t="s">
        <v>80</v>
      </c>
      <c r="K356" s="65" t="s">
        <v>55</v>
      </c>
      <c r="L356" s="106" t="s">
        <v>70</v>
      </c>
    </row>
    <row r="357" spans="1:12" ht="19.5" x14ac:dyDescent="0.3">
      <c r="A357" s="124"/>
      <c r="B357" s="110" t="s">
        <v>309</v>
      </c>
      <c r="C357" s="66" t="s">
        <v>126</v>
      </c>
      <c r="D357" s="109" t="s">
        <v>313</v>
      </c>
      <c r="E357" s="111"/>
      <c r="F357" s="111"/>
      <c r="G357" s="109"/>
      <c r="H357" s="109"/>
      <c r="I357" s="109"/>
      <c r="J357" s="109" t="s">
        <v>81</v>
      </c>
      <c r="K357" s="66" t="s">
        <v>59</v>
      </c>
      <c r="L357" s="109"/>
    </row>
    <row r="358" spans="1:12" ht="19.5" x14ac:dyDescent="0.3">
      <c r="A358" s="124"/>
      <c r="B358" s="110" t="s">
        <v>310</v>
      </c>
      <c r="C358" s="66" t="s">
        <v>127</v>
      </c>
      <c r="D358" s="109"/>
      <c r="E358" s="112"/>
      <c r="F358" s="112"/>
      <c r="G358" s="110"/>
      <c r="H358" s="110"/>
      <c r="I358" s="110"/>
      <c r="J358" s="109" t="s">
        <v>82</v>
      </c>
      <c r="K358" s="66" t="s">
        <v>63</v>
      </c>
      <c r="L358" s="110"/>
    </row>
    <row r="359" spans="1:12" ht="19.5" x14ac:dyDescent="0.3">
      <c r="A359" s="113"/>
      <c r="B359" s="114" t="s">
        <v>311</v>
      </c>
      <c r="C359" s="67" t="s">
        <v>67</v>
      </c>
      <c r="D359" s="128"/>
      <c r="E359" s="115"/>
      <c r="F359" s="115"/>
      <c r="G359" s="115"/>
      <c r="H359" s="115"/>
      <c r="I359" s="115"/>
      <c r="J359" s="115" t="s">
        <v>83</v>
      </c>
      <c r="K359" s="67" t="s">
        <v>84</v>
      </c>
      <c r="L359" s="113"/>
    </row>
    <row r="360" spans="1:12" ht="19.5" x14ac:dyDescent="0.3">
      <c r="A360" s="109">
        <v>38</v>
      </c>
      <c r="B360" s="110" t="s">
        <v>175</v>
      </c>
      <c r="C360" s="66" t="s">
        <v>122</v>
      </c>
      <c r="D360" s="109" t="s">
        <v>179</v>
      </c>
      <c r="E360" s="111">
        <v>1040000</v>
      </c>
      <c r="F360" s="111">
        <v>1040000</v>
      </c>
      <c r="G360" s="111">
        <v>1040000</v>
      </c>
      <c r="H360" s="111">
        <v>1040000</v>
      </c>
      <c r="I360" s="111">
        <v>1040000</v>
      </c>
      <c r="J360" s="111" t="s">
        <v>80</v>
      </c>
      <c r="K360" s="66" t="s">
        <v>55</v>
      </c>
      <c r="L360" s="109" t="s">
        <v>70</v>
      </c>
    </row>
    <row r="361" spans="1:12" ht="19.5" x14ac:dyDescent="0.3">
      <c r="A361" s="124"/>
      <c r="B361" s="110" t="s">
        <v>243</v>
      </c>
      <c r="C361" s="66" t="s">
        <v>126</v>
      </c>
      <c r="D361" s="109" t="s">
        <v>316</v>
      </c>
      <c r="E361" s="111"/>
      <c r="F361" s="111"/>
      <c r="G361" s="109"/>
      <c r="H361" s="109"/>
      <c r="I361" s="109"/>
      <c r="J361" s="109" t="s">
        <v>81</v>
      </c>
      <c r="K361" s="66" t="s">
        <v>59</v>
      </c>
      <c r="L361" s="109"/>
    </row>
    <row r="362" spans="1:12" ht="19.5" x14ac:dyDescent="0.3">
      <c r="A362" s="124"/>
      <c r="B362" s="110" t="s">
        <v>314</v>
      </c>
      <c r="C362" s="66" t="s">
        <v>127</v>
      </c>
      <c r="D362" s="109"/>
      <c r="E362" s="112"/>
      <c r="F362" s="112"/>
      <c r="G362" s="110"/>
      <c r="H362" s="110"/>
      <c r="I362" s="110"/>
      <c r="J362" s="109" t="s">
        <v>82</v>
      </c>
      <c r="K362" s="66" t="s">
        <v>63</v>
      </c>
      <c r="L362" s="110"/>
    </row>
    <row r="363" spans="1:12" ht="19.5" x14ac:dyDescent="0.3">
      <c r="A363" s="113"/>
      <c r="B363" s="114" t="s">
        <v>315</v>
      </c>
      <c r="C363" s="67" t="s">
        <v>67</v>
      </c>
      <c r="D363" s="128"/>
      <c r="E363" s="115"/>
      <c r="F363" s="115"/>
      <c r="G363" s="115"/>
      <c r="H363" s="115"/>
      <c r="I363" s="115"/>
      <c r="J363" s="115" t="s">
        <v>83</v>
      </c>
      <c r="K363" s="67" t="s">
        <v>84</v>
      </c>
      <c r="L363" s="113"/>
    </row>
    <row r="364" spans="1:12" ht="19.5" x14ac:dyDescent="0.3">
      <c r="A364" s="106">
        <v>39</v>
      </c>
      <c r="B364" s="107" t="s">
        <v>121</v>
      </c>
      <c r="C364" s="66" t="s">
        <v>122</v>
      </c>
      <c r="D364" s="106" t="s">
        <v>519</v>
      </c>
      <c r="E364" s="108">
        <v>960000</v>
      </c>
      <c r="F364" s="108">
        <v>960000</v>
      </c>
      <c r="G364" s="108">
        <v>960000</v>
      </c>
      <c r="H364" s="108">
        <v>960000</v>
      </c>
      <c r="I364" s="108">
        <v>960000</v>
      </c>
      <c r="J364" s="111" t="s">
        <v>80</v>
      </c>
      <c r="K364" s="66" t="s">
        <v>55</v>
      </c>
      <c r="L364" s="106" t="s">
        <v>70</v>
      </c>
    </row>
    <row r="365" spans="1:12" ht="19.5" x14ac:dyDescent="0.3">
      <c r="A365" s="124"/>
      <c r="B365" s="110" t="s">
        <v>325</v>
      </c>
      <c r="C365" s="66" t="s">
        <v>126</v>
      </c>
      <c r="D365" s="109" t="s">
        <v>520</v>
      </c>
      <c r="E365" s="111"/>
      <c r="F365" s="111"/>
      <c r="G365" s="109"/>
      <c r="H365" s="109"/>
      <c r="I365" s="111"/>
      <c r="J365" s="109" t="s">
        <v>81</v>
      </c>
      <c r="K365" s="66" t="s">
        <v>59</v>
      </c>
      <c r="L365" s="109"/>
    </row>
    <row r="366" spans="1:12" ht="19.5" x14ac:dyDescent="0.3">
      <c r="A366" s="124"/>
      <c r="B366" s="110" t="s">
        <v>301</v>
      </c>
      <c r="C366" s="66" t="s">
        <v>127</v>
      </c>
      <c r="D366" s="109"/>
      <c r="E366" s="111"/>
      <c r="F366" s="111"/>
      <c r="G366" s="109"/>
      <c r="H366" s="109"/>
      <c r="I366" s="111"/>
      <c r="J366" s="109" t="s">
        <v>82</v>
      </c>
      <c r="K366" s="66" t="s">
        <v>63</v>
      </c>
      <c r="L366" s="109"/>
    </row>
    <row r="367" spans="1:12" ht="19.5" x14ac:dyDescent="0.3">
      <c r="A367" s="124"/>
      <c r="B367" s="110"/>
      <c r="C367" s="67" t="s">
        <v>67</v>
      </c>
      <c r="D367" s="109" t="s">
        <v>144</v>
      </c>
      <c r="E367" s="112"/>
      <c r="F367" s="112"/>
      <c r="G367" s="110"/>
      <c r="H367" s="110"/>
      <c r="I367" s="110"/>
      <c r="J367" s="115" t="s">
        <v>83</v>
      </c>
      <c r="K367" s="67" t="s">
        <v>84</v>
      </c>
      <c r="L367" s="110"/>
    </row>
    <row r="368" spans="1:12" ht="19.5" x14ac:dyDescent="0.3">
      <c r="A368" s="106">
        <v>40</v>
      </c>
      <c r="B368" s="107" t="s">
        <v>121</v>
      </c>
      <c r="C368" s="65" t="s">
        <v>122</v>
      </c>
      <c r="D368" s="106" t="s">
        <v>208</v>
      </c>
      <c r="E368" s="108">
        <v>170000</v>
      </c>
      <c r="F368" s="108">
        <v>170000</v>
      </c>
      <c r="G368" s="108">
        <v>170000</v>
      </c>
      <c r="H368" s="108">
        <v>170000</v>
      </c>
      <c r="I368" s="108">
        <v>170000</v>
      </c>
      <c r="J368" s="108" t="s">
        <v>80</v>
      </c>
      <c r="K368" s="65" t="s">
        <v>55</v>
      </c>
      <c r="L368" s="106" t="s">
        <v>70</v>
      </c>
    </row>
    <row r="369" spans="1:12" ht="19.5" x14ac:dyDescent="0.3">
      <c r="A369" s="124"/>
      <c r="B369" s="110" t="s">
        <v>326</v>
      </c>
      <c r="C369" s="66" t="s">
        <v>126</v>
      </c>
      <c r="D369" s="109" t="s">
        <v>328</v>
      </c>
      <c r="E369" s="111"/>
      <c r="F369" s="111"/>
      <c r="G369" s="109"/>
      <c r="H369" s="109"/>
      <c r="I369" s="109"/>
      <c r="J369" s="109" t="s">
        <v>81</v>
      </c>
      <c r="K369" s="66" t="s">
        <v>59</v>
      </c>
      <c r="L369" s="109"/>
    </row>
    <row r="370" spans="1:12" ht="19.5" x14ac:dyDescent="0.3">
      <c r="A370" s="124"/>
      <c r="B370" s="110" t="s">
        <v>327</v>
      </c>
      <c r="C370" s="66" t="s">
        <v>127</v>
      </c>
      <c r="D370" s="109" t="s">
        <v>329</v>
      </c>
      <c r="E370" s="112"/>
      <c r="F370" s="112"/>
      <c r="G370" s="110"/>
      <c r="H370" s="110"/>
      <c r="I370" s="110"/>
      <c r="J370" s="109" t="s">
        <v>82</v>
      </c>
      <c r="K370" s="66" t="s">
        <v>63</v>
      </c>
      <c r="L370" s="110"/>
    </row>
    <row r="371" spans="1:12" ht="19.5" x14ac:dyDescent="0.3">
      <c r="A371" s="113"/>
      <c r="B371" s="114"/>
      <c r="C371" s="67" t="s">
        <v>67</v>
      </c>
      <c r="D371" s="128"/>
      <c r="E371" s="115"/>
      <c r="F371" s="115"/>
      <c r="G371" s="115"/>
      <c r="H371" s="115"/>
      <c r="I371" s="115"/>
      <c r="J371" s="115" t="s">
        <v>83</v>
      </c>
      <c r="K371" s="67" t="s">
        <v>84</v>
      </c>
      <c r="L371" s="113"/>
    </row>
    <row r="372" spans="1:12" ht="19.5" x14ac:dyDescent="0.3">
      <c r="A372" s="106">
        <v>41</v>
      </c>
      <c r="B372" s="107" t="s">
        <v>303</v>
      </c>
      <c r="C372" s="65" t="s">
        <v>122</v>
      </c>
      <c r="D372" s="106" t="s">
        <v>136</v>
      </c>
      <c r="E372" s="108">
        <v>100000</v>
      </c>
      <c r="F372" s="108">
        <v>100000</v>
      </c>
      <c r="G372" s="108">
        <v>100000</v>
      </c>
      <c r="H372" s="108">
        <v>100000</v>
      </c>
      <c r="I372" s="108">
        <v>100000</v>
      </c>
      <c r="J372" s="108" t="s">
        <v>80</v>
      </c>
      <c r="K372" s="65" t="s">
        <v>55</v>
      </c>
      <c r="L372" s="106" t="s">
        <v>70</v>
      </c>
    </row>
    <row r="373" spans="1:12" ht="19.5" x14ac:dyDescent="0.3">
      <c r="A373" s="124"/>
      <c r="B373" s="110" t="s">
        <v>304</v>
      </c>
      <c r="C373" s="66" t="s">
        <v>126</v>
      </c>
      <c r="D373" s="109" t="s">
        <v>266</v>
      </c>
      <c r="E373" s="111"/>
      <c r="F373" s="111"/>
      <c r="G373" s="109"/>
      <c r="H373" s="109"/>
      <c r="I373" s="109"/>
      <c r="J373" s="109" t="s">
        <v>81</v>
      </c>
      <c r="K373" s="66" t="s">
        <v>59</v>
      </c>
      <c r="L373" s="109"/>
    </row>
    <row r="374" spans="1:12" ht="19.5" x14ac:dyDescent="0.3">
      <c r="A374" s="124"/>
      <c r="B374" s="110"/>
      <c r="C374" s="66" t="s">
        <v>127</v>
      </c>
      <c r="D374" s="109"/>
      <c r="E374" s="112"/>
      <c r="F374" s="112"/>
      <c r="G374" s="110"/>
      <c r="H374" s="110"/>
      <c r="I374" s="110"/>
      <c r="J374" s="109" t="s">
        <v>82</v>
      </c>
      <c r="K374" s="66" t="s">
        <v>63</v>
      </c>
      <c r="L374" s="110"/>
    </row>
    <row r="375" spans="1:12" ht="19.5" x14ac:dyDescent="0.3">
      <c r="A375" s="113"/>
      <c r="B375" s="114"/>
      <c r="C375" s="67" t="s">
        <v>67</v>
      </c>
      <c r="D375" s="128"/>
      <c r="E375" s="115"/>
      <c r="F375" s="115"/>
      <c r="G375" s="115"/>
      <c r="H375" s="115"/>
      <c r="I375" s="115"/>
      <c r="J375" s="115" t="s">
        <v>83</v>
      </c>
      <c r="K375" s="67" t="s">
        <v>84</v>
      </c>
      <c r="L375" s="113"/>
    </row>
    <row r="376" spans="1:12" ht="19.5" x14ac:dyDescent="0.3">
      <c r="A376" s="106">
        <v>42</v>
      </c>
      <c r="B376" s="107" t="s">
        <v>182</v>
      </c>
      <c r="C376" s="65" t="s">
        <v>122</v>
      </c>
      <c r="D376" s="106" t="s">
        <v>204</v>
      </c>
      <c r="E376" s="108">
        <v>740000</v>
      </c>
      <c r="F376" s="108">
        <v>740000</v>
      </c>
      <c r="G376" s="108">
        <v>740000</v>
      </c>
      <c r="H376" s="108">
        <v>740000</v>
      </c>
      <c r="I376" s="108">
        <v>740000</v>
      </c>
      <c r="J376" s="108" t="s">
        <v>80</v>
      </c>
      <c r="K376" s="65" t="s">
        <v>55</v>
      </c>
      <c r="L376" s="106" t="s">
        <v>70</v>
      </c>
    </row>
    <row r="377" spans="1:12" ht="19.5" x14ac:dyDescent="0.3">
      <c r="A377" s="124"/>
      <c r="B377" s="110" t="s">
        <v>1429</v>
      </c>
      <c r="C377" s="66" t="s">
        <v>126</v>
      </c>
      <c r="D377" s="109" t="s">
        <v>1428</v>
      </c>
      <c r="E377" s="111"/>
      <c r="F377" s="111"/>
      <c r="G377" s="109"/>
      <c r="H377" s="109"/>
      <c r="I377" s="109"/>
      <c r="J377" s="109" t="s">
        <v>81</v>
      </c>
      <c r="K377" s="66" t="s">
        <v>59</v>
      </c>
      <c r="L377" s="109"/>
    </row>
    <row r="378" spans="1:12" ht="19.5" x14ac:dyDescent="0.3">
      <c r="A378" s="124"/>
      <c r="B378" s="110" t="s">
        <v>1430</v>
      </c>
      <c r="C378" s="66" t="s">
        <v>127</v>
      </c>
      <c r="D378" s="110"/>
      <c r="E378" s="112"/>
      <c r="F378" s="112"/>
      <c r="G378" s="110"/>
      <c r="H378" s="110"/>
      <c r="I378" s="110"/>
      <c r="J378" s="109" t="s">
        <v>82</v>
      </c>
      <c r="K378" s="66" t="s">
        <v>63</v>
      </c>
      <c r="L378" s="110"/>
    </row>
    <row r="379" spans="1:12" ht="19.5" x14ac:dyDescent="0.3">
      <c r="A379" s="139"/>
      <c r="B379" s="114" t="s">
        <v>227</v>
      </c>
      <c r="C379" s="67" t="s">
        <v>67</v>
      </c>
      <c r="D379" s="114"/>
      <c r="E379" s="115"/>
      <c r="F379" s="115"/>
      <c r="G379" s="115"/>
      <c r="H379" s="115"/>
      <c r="I379" s="115"/>
      <c r="J379" s="115" t="s">
        <v>83</v>
      </c>
      <c r="K379" s="67" t="s">
        <v>84</v>
      </c>
      <c r="L379" s="113"/>
    </row>
    <row r="380" spans="1:12" ht="19.5" x14ac:dyDescent="0.3">
      <c r="A380" s="232"/>
      <c r="B380" s="145"/>
      <c r="C380" s="58"/>
      <c r="D380" s="145"/>
      <c r="E380" s="147"/>
      <c r="F380" s="147"/>
      <c r="G380" s="147"/>
      <c r="H380" s="147"/>
      <c r="I380" s="147"/>
      <c r="J380" s="147"/>
      <c r="K380" s="58"/>
      <c r="L380" s="144"/>
    </row>
    <row r="381" spans="1:12" x14ac:dyDescent="0.3">
      <c r="A381" s="43"/>
      <c r="B381" s="37"/>
      <c r="C381" s="37"/>
      <c r="D381" s="38" t="s">
        <v>22</v>
      </c>
      <c r="E381" s="358" t="s">
        <v>23</v>
      </c>
      <c r="F381" s="359"/>
      <c r="G381" s="359"/>
      <c r="H381" s="359"/>
      <c r="I381" s="360"/>
      <c r="J381" s="38" t="s">
        <v>24</v>
      </c>
      <c r="K381" s="38" t="s">
        <v>25</v>
      </c>
      <c r="L381" s="51" t="s">
        <v>26</v>
      </c>
    </row>
    <row r="382" spans="1:12" x14ac:dyDescent="0.3">
      <c r="A382" s="39" t="s">
        <v>20</v>
      </c>
      <c r="B382" s="39" t="s">
        <v>5</v>
      </c>
      <c r="C382" s="39" t="s">
        <v>27</v>
      </c>
      <c r="D382" s="39" t="s">
        <v>28</v>
      </c>
      <c r="E382" s="38">
        <v>2566</v>
      </c>
      <c r="F382" s="38">
        <v>2567</v>
      </c>
      <c r="G382" s="38">
        <v>2568</v>
      </c>
      <c r="H382" s="38">
        <v>2569</v>
      </c>
      <c r="I382" s="38">
        <v>2570</v>
      </c>
      <c r="J382" s="39" t="s">
        <v>29</v>
      </c>
      <c r="K382" s="39" t="s">
        <v>30</v>
      </c>
      <c r="L382" s="52" t="s">
        <v>31</v>
      </c>
    </row>
    <row r="383" spans="1:12" x14ac:dyDescent="0.3">
      <c r="A383" s="40"/>
      <c r="B383" s="35"/>
      <c r="C383" s="40"/>
      <c r="D383" s="40" t="s">
        <v>32</v>
      </c>
      <c r="E383" s="40" t="s">
        <v>6</v>
      </c>
      <c r="F383" s="40" t="s">
        <v>6</v>
      </c>
      <c r="G383" s="40" t="s">
        <v>6</v>
      </c>
      <c r="H383" s="40" t="s">
        <v>6</v>
      </c>
      <c r="I383" s="40" t="s">
        <v>6</v>
      </c>
      <c r="J383" s="40"/>
      <c r="K383" s="40"/>
      <c r="L383" s="53" t="s">
        <v>33</v>
      </c>
    </row>
    <row r="384" spans="1:12" x14ac:dyDescent="0.3">
      <c r="A384" s="109">
        <v>43</v>
      </c>
      <c r="B384" s="110" t="s">
        <v>1431</v>
      </c>
      <c r="C384" s="66" t="s">
        <v>122</v>
      </c>
      <c r="D384" s="109" t="s">
        <v>136</v>
      </c>
      <c r="E384" s="111">
        <v>470000</v>
      </c>
      <c r="F384" s="111">
        <v>470000</v>
      </c>
      <c r="G384" s="111">
        <v>470000</v>
      </c>
      <c r="H384" s="111">
        <v>470000</v>
      </c>
      <c r="I384" s="111">
        <v>470000</v>
      </c>
      <c r="J384" s="111" t="s">
        <v>80</v>
      </c>
      <c r="K384" s="66" t="s">
        <v>55</v>
      </c>
      <c r="L384" s="76" t="s">
        <v>70</v>
      </c>
    </row>
    <row r="385" spans="1:12" x14ac:dyDescent="0.3">
      <c r="A385" s="124"/>
      <c r="B385" s="110" t="s">
        <v>1432</v>
      </c>
      <c r="C385" s="66" t="s">
        <v>126</v>
      </c>
      <c r="D385" s="109" t="s">
        <v>1433</v>
      </c>
      <c r="E385" s="111"/>
      <c r="F385" s="111"/>
      <c r="G385" s="109"/>
      <c r="H385" s="109"/>
      <c r="I385" s="109"/>
      <c r="J385" s="109" t="s">
        <v>81</v>
      </c>
      <c r="K385" s="66" t="s">
        <v>59</v>
      </c>
      <c r="L385" s="76"/>
    </row>
    <row r="386" spans="1:12" x14ac:dyDescent="0.3">
      <c r="A386" s="124"/>
      <c r="B386" s="110" t="s">
        <v>1434</v>
      </c>
      <c r="C386" s="66" t="s">
        <v>127</v>
      </c>
      <c r="D386" s="109" t="s">
        <v>1404</v>
      </c>
      <c r="E386" s="112"/>
      <c r="F386" s="112"/>
      <c r="G386" s="110"/>
      <c r="H386" s="110"/>
      <c r="I386" s="110"/>
      <c r="J386" s="109" t="s">
        <v>82</v>
      </c>
      <c r="K386" s="66" t="s">
        <v>63</v>
      </c>
      <c r="L386" s="72"/>
    </row>
    <row r="387" spans="1:12" x14ac:dyDescent="0.3">
      <c r="A387" s="124"/>
      <c r="B387" s="110"/>
      <c r="C387" s="67" t="s">
        <v>67</v>
      </c>
      <c r="D387" s="109" t="s">
        <v>144</v>
      </c>
      <c r="E387" s="111"/>
      <c r="F387" s="111"/>
      <c r="G387" s="111"/>
      <c r="H387" s="111"/>
      <c r="I387" s="111"/>
      <c r="J387" s="115" t="s">
        <v>83</v>
      </c>
      <c r="K387" s="67" t="s">
        <v>84</v>
      </c>
      <c r="L387" s="76"/>
    </row>
    <row r="388" spans="1:12" ht="19.5" x14ac:dyDescent="0.3">
      <c r="A388" s="106">
        <v>44</v>
      </c>
      <c r="B388" s="107" t="s">
        <v>1435</v>
      </c>
      <c r="C388" s="107" t="s">
        <v>122</v>
      </c>
      <c r="D388" s="106" t="s">
        <v>1436</v>
      </c>
      <c r="E388" s="108">
        <v>590000</v>
      </c>
      <c r="F388" s="108">
        <v>590000</v>
      </c>
      <c r="G388" s="108">
        <v>590000</v>
      </c>
      <c r="H388" s="108">
        <v>590000</v>
      </c>
      <c r="I388" s="108">
        <v>590000</v>
      </c>
      <c r="J388" s="108" t="s">
        <v>80</v>
      </c>
      <c r="K388" s="107" t="s">
        <v>55</v>
      </c>
      <c r="L388" s="106" t="s">
        <v>70</v>
      </c>
    </row>
    <row r="389" spans="1:12" ht="19.5" x14ac:dyDescent="0.3">
      <c r="A389" s="124"/>
      <c r="B389" s="110" t="s">
        <v>1437</v>
      </c>
      <c r="C389" s="110" t="s">
        <v>126</v>
      </c>
      <c r="D389" s="109" t="s">
        <v>1438</v>
      </c>
      <c r="E389" s="111"/>
      <c r="F389" s="111"/>
      <c r="G389" s="109"/>
      <c r="H389" s="109"/>
      <c r="I389" s="111"/>
      <c r="J389" s="109" t="s">
        <v>81</v>
      </c>
      <c r="K389" s="110" t="s">
        <v>59</v>
      </c>
      <c r="L389" s="109"/>
    </row>
    <row r="390" spans="1:12" ht="19.5" x14ac:dyDescent="0.3">
      <c r="A390" s="124"/>
      <c r="B390" s="110"/>
      <c r="C390" s="110" t="s">
        <v>127</v>
      </c>
      <c r="D390" s="109" t="s">
        <v>1439</v>
      </c>
      <c r="E390" s="112"/>
      <c r="F390" s="111"/>
      <c r="G390" s="109"/>
      <c r="H390" s="109"/>
      <c r="I390" s="111"/>
      <c r="J390" s="109" t="s">
        <v>82</v>
      </c>
      <c r="K390" s="110" t="s">
        <v>63</v>
      </c>
      <c r="L390" s="109"/>
    </row>
    <row r="391" spans="1:12" ht="19.5" x14ac:dyDescent="0.3">
      <c r="A391" s="124"/>
      <c r="B391" s="110"/>
      <c r="C391" s="114" t="s">
        <v>67</v>
      </c>
      <c r="D391" s="109" t="s">
        <v>1404</v>
      </c>
      <c r="E391" s="111"/>
      <c r="F391" s="112"/>
      <c r="G391" s="110"/>
      <c r="H391" s="110"/>
      <c r="I391" s="110"/>
      <c r="J391" s="115" t="s">
        <v>83</v>
      </c>
      <c r="K391" s="114" t="s">
        <v>84</v>
      </c>
      <c r="L391" s="110"/>
    </row>
    <row r="392" spans="1:12" x14ac:dyDescent="0.3">
      <c r="A392" s="97" t="s">
        <v>7</v>
      </c>
      <c r="B392" s="97" t="s">
        <v>1440</v>
      </c>
      <c r="C392" s="154"/>
      <c r="D392" s="153"/>
      <c r="E392" s="152">
        <f>29620000+E376+E384+E388</f>
        <v>31420000</v>
      </c>
      <c r="F392" s="152">
        <f>29620000+F376+F384+F388</f>
        <v>31420000</v>
      </c>
      <c r="G392" s="152">
        <f>29620000+G376+G384+G388</f>
        <v>31420000</v>
      </c>
      <c r="H392" s="152">
        <f>29620000+H376+H384+H388</f>
        <v>31420000</v>
      </c>
      <c r="I392" s="152">
        <f>29620000+I376+I384+I388</f>
        <v>31420000</v>
      </c>
      <c r="J392" s="154"/>
      <c r="K392" s="154"/>
      <c r="L392" s="154"/>
    </row>
    <row r="393" spans="1:12" x14ac:dyDescent="0.3">
      <c r="A393" s="160"/>
      <c r="B393" s="160"/>
      <c r="C393" s="161"/>
      <c r="D393" s="162"/>
      <c r="E393" s="258"/>
      <c r="F393" s="258"/>
      <c r="G393" s="258"/>
      <c r="H393" s="258"/>
      <c r="I393" s="258"/>
      <c r="J393" s="161"/>
      <c r="K393" s="161"/>
      <c r="L393" s="161"/>
    </row>
    <row r="394" spans="1:12" x14ac:dyDescent="0.3">
      <c r="A394" s="357" t="s">
        <v>1472</v>
      </c>
      <c r="B394" s="357"/>
      <c r="C394" s="357"/>
      <c r="D394" s="357"/>
      <c r="E394" s="357"/>
      <c r="F394" s="357"/>
      <c r="G394" s="357"/>
      <c r="H394" s="357"/>
      <c r="I394" s="357"/>
      <c r="J394" s="357"/>
      <c r="K394" s="357"/>
      <c r="L394" s="357"/>
    </row>
    <row r="395" spans="1:12" x14ac:dyDescent="0.3">
      <c r="A395" s="362" t="s">
        <v>1473</v>
      </c>
      <c r="B395" s="362"/>
      <c r="C395" s="362"/>
      <c r="D395" s="362"/>
      <c r="E395" s="362"/>
      <c r="F395" s="362"/>
      <c r="G395" s="362"/>
      <c r="H395" s="285"/>
      <c r="I395" s="286"/>
      <c r="J395" s="286"/>
      <c r="K395" s="287"/>
      <c r="L395" s="283"/>
    </row>
    <row r="396" spans="1:12" x14ac:dyDescent="0.3">
      <c r="A396" s="160"/>
      <c r="B396" s="160"/>
      <c r="C396" s="161"/>
      <c r="D396" s="162"/>
      <c r="E396" s="258"/>
      <c r="F396" s="258"/>
      <c r="G396" s="258"/>
      <c r="H396" s="258"/>
      <c r="I396" s="258"/>
      <c r="J396" s="161"/>
      <c r="K396" s="161"/>
      <c r="L396" s="161"/>
    </row>
    <row r="397" spans="1:12" x14ac:dyDescent="0.3">
      <c r="A397" s="43"/>
      <c r="B397" s="37"/>
      <c r="C397" s="37"/>
      <c r="D397" s="38" t="s">
        <v>22</v>
      </c>
      <c r="E397" s="358" t="s">
        <v>23</v>
      </c>
      <c r="F397" s="359"/>
      <c r="G397" s="359"/>
      <c r="H397" s="359"/>
      <c r="I397" s="360"/>
      <c r="J397" s="38" t="s">
        <v>24</v>
      </c>
      <c r="K397" s="38" t="s">
        <v>25</v>
      </c>
      <c r="L397" s="86" t="s">
        <v>26</v>
      </c>
    </row>
    <row r="398" spans="1:12" x14ac:dyDescent="0.3">
      <c r="A398" s="39" t="s">
        <v>20</v>
      </c>
      <c r="B398" s="39" t="s">
        <v>5</v>
      </c>
      <c r="C398" s="39" t="s">
        <v>27</v>
      </c>
      <c r="D398" s="39" t="s">
        <v>28</v>
      </c>
      <c r="E398" s="38">
        <v>2566</v>
      </c>
      <c r="F398" s="38">
        <v>2567</v>
      </c>
      <c r="G398" s="38">
        <v>2568</v>
      </c>
      <c r="H398" s="38">
        <v>2569</v>
      </c>
      <c r="I398" s="38">
        <v>2570</v>
      </c>
      <c r="J398" s="39" t="s">
        <v>29</v>
      </c>
      <c r="K398" s="39" t="s">
        <v>30</v>
      </c>
      <c r="L398" s="87" t="s">
        <v>31</v>
      </c>
    </row>
    <row r="399" spans="1:12" x14ac:dyDescent="0.3">
      <c r="A399" s="40"/>
      <c r="B399" s="35"/>
      <c r="C399" s="40"/>
      <c r="D399" s="40" t="s">
        <v>32</v>
      </c>
      <c r="E399" s="40" t="s">
        <v>6</v>
      </c>
      <c r="F399" s="40" t="s">
        <v>6</v>
      </c>
      <c r="G399" s="40" t="s">
        <v>6</v>
      </c>
      <c r="H399" s="40" t="s">
        <v>6</v>
      </c>
      <c r="I399" s="40" t="s">
        <v>6</v>
      </c>
      <c r="J399" s="40"/>
      <c r="K399" s="40"/>
      <c r="L399" s="88" t="s">
        <v>33</v>
      </c>
    </row>
    <row r="400" spans="1:12" ht="19.5" x14ac:dyDescent="0.3">
      <c r="A400" s="69">
        <v>1</v>
      </c>
      <c r="B400" s="65" t="s">
        <v>85</v>
      </c>
      <c r="C400" s="65" t="s">
        <v>76</v>
      </c>
      <c r="D400" s="69" t="s">
        <v>91</v>
      </c>
      <c r="E400" s="241">
        <v>60000</v>
      </c>
      <c r="F400" s="241">
        <v>60000</v>
      </c>
      <c r="G400" s="241">
        <v>60000</v>
      </c>
      <c r="H400" s="241">
        <v>60000</v>
      </c>
      <c r="I400" s="241">
        <v>60000</v>
      </c>
      <c r="J400" s="65" t="s">
        <v>80</v>
      </c>
      <c r="K400" s="65" t="s">
        <v>55</v>
      </c>
      <c r="L400" s="149" t="s">
        <v>70</v>
      </c>
    </row>
    <row r="401" spans="1:12" ht="19.5" x14ac:dyDescent="0.3">
      <c r="A401" s="70"/>
      <c r="B401" s="66" t="s">
        <v>86</v>
      </c>
      <c r="C401" s="66" t="s">
        <v>88</v>
      </c>
      <c r="D401" s="70"/>
      <c r="E401" s="243"/>
      <c r="F401" s="243"/>
      <c r="G401" s="243"/>
      <c r="H401" s="243"/>
      <c r="I401" s="243"/>
      <c r="J401" s="66" t="s">
        <v>81</v>
      </c>
      <c r="K401" s="66" t="s">
        <v>59</v>
      </c>
      <c r="L401" s="60"/>
    </row>
    <row r="402" spans="1:12" ht="19.5" x14ac:dyDescent="0.3">
      <c r="A402" s="70"/>
      <c r="B402" s="66" t="s">
        <v>87</v>
      </c>
      <c r="C402" s="66" t="s">
        <v>89</v>
      </c>
      <c r="D402" s="70"/>
      <c r="E402" s="243"/>
      <c r="F402" s="243"/>
      <c r="G402" s="243"/>
      <c r="H402" s="243"/>
      <c r="I402" s="243"/>
      <c r="J402" s="66" t="s">
        <v>82</v>
      </c>
      <c r="K402" s="66" t="s">
        <v>63</v>
      </c>
      <c r="L402" s="60"/>
    </row>
    <row r="403" spans="1:12" ht="19.5" x14ac:dyDescent="0.3">
      <c r="A403" s="71"/>
      <c r="B403" s="67"/>
      <c r="C403" s="67" t="s">
        <v>90</v>
      </c>
      <c r="D403" s="71"/>
      <c r="E403" s="244"/>
      <c r="F403" s="244"/>
      <c r="G403" s="244"/>
      <c r="H403" s="244"/>
      <c r="I403" s="244"/>
      <c r="J403" s="67" t="s">
        <v>83</v>
      </c>
      <c r="K403" s="67" t="s">
        <v>84</v>
      </c>
      <c r="L403" s="64"/>
    </row>
    <row r="404" spans="1:12" ht="19.5" x14ac:dyDescent="0.3">
      <c r="A404" s="69">
        <v>2</v>
      </c>
      <c r="B404" s="107" t="s">
        <v>85</v>
      </c>
      <c r="C404" s="107" t="s">
        <v>76</v>
      </c>
      <c r="D404" s="106" t="s">
        <v>118</v>
      </c>
      <c r="E404" s="241">
        <v>60000</v>
      </c>
      <c r="F404" s="241">
        <v>60000</v>
      </c>
      <c r="G404" s="241">
        <v>60000</v>
      </c>
      <c r="H404" s="241">
        <v>60000</v>
      </c>
      <c r="I404" s="241">
        <v>60000</v>
      </c>
      <c r="J404" s="107" t="s">
        <v>80</v>
      </c>
      <c r="K404" s="107" t="s">
        <v>55</v>
      </c>
      <c r="L404" s="122" t="s">
        <v>70</v>
      </c>
    </row>
    <row r="405" spans="1:12" ht="19.5" x14ac:dyDescent="0.3">
      <c r="A405" s="70"/>
      <c r="B405" s="110" t="s">
        <v>115</v>
      </c>
      <c r="C405" s="110" t="s">
        <v>88</v>
      </c>
      <c r="D405" s="109"/>
      <c r="E405" s="109"/>
      <c r="F405" s="109"/>
      <c r="G405" s="109"/>
      <c r="H405" s="109"/>
      <c r="I405" s="109"/>
      <c r="J405" s="110" t="s">
        <v>81</v>
      </c>
      <c r="K405" s="110" t="s">
        <v>59</v>
      </c>
      <c r="L405" s="123"/>
    </row>
    <row r="406" spans="1:12" ht="19.5" x14ac:dyDescent="0.3">
      <c r="A406" s="70"/>
      <c r="B406" s="110" t="s">
        <v>116</v>
      </c>
      <c r="C406" s="110" t="s">
        <v>89</v>
      </c>
      <c r="D406" s="109"/>
      <c r="E406" s="109"/>
      <c r="F406" s="109"/>
      <c r="G406" s="109"/>
      <c r="H406" s="109"/>
      <c r="I406" s="109"/>
      <c r="J406" s="110" t="s">
        <v>82</v>
      </c>
      <c r="K406" s="110" t="s">
        <v>63</v>
      </c>
      <c r="L406" s="123"/>
    </row>
    <row r="407" spans="1:12" ht="19.5" x14ac:dyDescent="0.3">
      <c r="A407" s="71"/>
      <c r="B407" s="114" t="s">
        <v>117</v>
      </c>
      <c r="C407" s="114" t="s">
        <v>90</v>
      </c>
      <c r="D407" s="113"/>
      <c r="E407" s="113"/>
      <c r="F407" s="113"/>
      <c r="G407" s="113"/>
      <c r="H407" s="113"/>
      <c r="I407" s="113"/>
      <c r="J407" s="114" t="s">
        <v>83</v>
      </c>
      <c r="K407" s="114" t="s">
        <v>84</v>
      </c>
      <c r="L407" s="131"/>
    </row>
    <row r="408" spans="1:12" ht="19.5" x14ac:dyDescent="0.3">
      <c r="A408" s="150" t="s">
        <v>7</v>
      </c>
      <c r="B408" s="150" t="s">
        <v>406</v>
      </c>
      <c r="C408" s="151"/>
      <c r="D408" s="150"/>
      <c r="E408" s="242">
        <f>SUM(E400:E407)</f>
        <v>120000</v>
      </c>
      <c r="F408" s="242">
        <f>SUM(F400:F407)</f>
        <v>120000</v>
      </c>
      <c r="G408" s="242">
        <f>SUM(G400:G407)</f>
        <v>120000</v>
      </c>
      <c r="H408" s="242">
        <f>SUM(H400:H407)</f>
        <v>120000</v>
      </c>
      <c r="I408" s="242">
        <f>SUM(I400:I407)</f>
        <v>120000</v>
      </c>
      <c r="J408" s="151"/>
      <c r="K408" s="151"/>
      <c r="L408" s="151"/>
    </row>
    <row r="409" spans="1:12" ht="19.5" x14ac:dyDescent="0.3">
      <c r="A409" s="289"/>
      <c r="B409" s="289"/>
      <c r="C409" s="290"/>
      <c r="D409" s="289"/>
      <c r="E409" s="292"/>
      <c r="F409" s="292"/>
      <c r="G409" s="292"/>
      <c r="H409" s="292"/>
      <c r="I409" s="292"/>
      <c r="J409" s="290"/>
      <c r="K409" s="290"/>
      <c r="L409" s="290"/>
    </row>
    <row r="410" spans="1:12" ht="19.5" x14ac:dyDescent="0.3">
      <c r="A410" s="289"/>
      <c r="B410" s="289"/>
      <c r="C410" s="290"/>
      <c r="D410" s="289"/>
      <c r="E410" s="292"/>
      <c r="F410" s="292"/>
      <c r="G410" s="292"/>
      <c r="H410" s="292"/>
      <c r="I410" s="292"/>
      <c r="J410" s="290"/>
      <c r="K410" s="290"/>
      <c r="L410" s="290"/>
    </row>
    <row r="411" spans="1:12" ht="19.5" x14ac:dyDescent="0.3">
      <c r="A411" s="289"/>
      <c r="B411" s="289"/>
      <c r="C411" s="290"/>
      <c r="D411" s="289"/>
      <c r="E411" s="292"/>
      <c r="F411" s="292"/>
      <c r="G411" s="292"/>
      <c r="H411" s="292"/>
      <c r="I411" s="292"/>
      <c r="J411" s="290"/>
      <c r="K411" s="290"/>
      <c r="L411" s="290"/>
    </row>
    <row r="412" spans="1:12" ht="20.25" customHeight="1" x14ac:dyDescent="0.3">
      <c r="A412" s="357" t="s">
        <v>1589</v>
      </c>
      <c r="B412" s="357"/>
      <c r="C412" s="357"/>
      <c r="D412" s="357"/>
      <c r="E412" s="357"/>
      <c r="F412" s="357"/>
      <c r="G412" s="357"/>
      <c r="H412" s="357"/>
      <c r="I412" s="357"/>
      <c r="J412" s="357"/>
      <c r="K412" s="357"/>
      <c r="L412"/>
    </row>
    <row r="413" spans="1:12" ht="20.25" customHeight="1" x14ac:dyDescent="0.3">
      <c r="A413" s="357" t="s">
        <v>1508</v>
      </c>
      <c r="B413" s="357"/>
      <c r="C413" s="357"/>
      <c r="D413" s="357"/>
      <c r="E413" s="357"/>
      <c r="F413" s="357"/>
      <c r="G413" s="357"/>
      <c r="H413" s="357"/>
      <c r="I413" s="357"/>
      <c r="J413" s="357"/>
      <c r="K413" s="357"/>
      <c r="L413"/>
    </row>
    <row r="414" spans="1:12" x14ac:dyDescent="0.3">
      <c r="A414" s="357" t="s">
        <v>1504</v>
      </c>
      <c r="B414" s="357"/>
      <c r="C414" s="357"/>
      <c r="D414" s="357"/>
      <c r="E414" s="357"/>
      <c r="F414" s="357"/>
      <c r="G414" s="357"/>
      <c r="H414" s="357"/>
      <c r="I414" s="357"/>
      <c r="J414" s="357"/>
      <c r="K414" s="357"/>
      <c r="L414"/>
    </row>
    <row r="415" spans="1:12" x14ac:dyDescent="0.3">
      <c r="A415" s="357" t="s">
        <v>1479</v>
      </c>
      <c r="B415" s="357"/>
      <c r="C415" s="357"/>
      <c r="D415" s="357"/>
      <c r="E415" s="357"/>
      <c r="F415" s="357"/>
      <c r="G415" s="357"/>
      <c r="H415" s="357"/>
      <c r="I415" s="357"/>
      <c r="J415" s="357"/>
      <c r="K415" s="357"/>
      <c r="L415" s="357"/>
    </row>
    <row r="416" spans="1:12" x14ac:dyDescent="0.3">
      <c r="A416" s="357" t="s">
        <v>1506</v>
      </c>
      <c r="B416" s="357"/>
      <c r="C416" s="357"/>
      <c r="D416" s="357"/>
      <c r="E416" s="357"/>
      <c r="F416" s="357"/>
      <c r="G416" s="357"/>
      <c r="H416" s="357"/>
      <c r="I416" s="357"/>
      <c r="J416" s="357"/>
      <c r="K416" s="357"/>
      <c r="L416"/>
    </row>
    <row r="417" spans="1:12" x14ac:dyDescent="0.3">
      <c r="A417" s="357" t="s">
        <v>1503</v>
      </c>
      <c r="B417" s="357"/>
      <c r="C417" s="357"/>
      <c r="D417" s="357"/>
      <c r="E417" s="282"/>
      <c r="F417" s="282"/>
      <c r="G417" s="283"/>
      <c r="H417" s="283"/>
      <c r="I417" s="283"/>
      <c r="J417" s="284"/>
      <c r="K417" s="283"/>
      <c r="L417"/>
    </row>
    <row r="418" spans="1:12" x14ac:dyDescent="0.3">
      <c r="A418" s="361" t="s">
        <v>1590</v>
      </c>
      <c r="B418" s="357"/>
      <c r="C418" s="357"/>
      <c r="D418" s="357"/>
      <c r="E418" s="357"/>
      <c r="F418" s="357"/>
      <c r="G418" s="357"/>
      <c r="H418" s="357"/>
      <c r="I418" s="357"/>
      <c r="J418" s="357"/>
      <c r="K418" s="357"/>
      <c r="L418"/>
    </row>
    <row r="419" spans="1:12" x14ac:dyDescent="0.3">
      <c r="A419" s="362" t="s">
        <v>1502</v>
      </c>
      <c r="B419" s="362"/>
      <c r="C419" s="362"/>
      <c r="D419" s="362"/>
      <c r="E419" s="362"/>
      <c r="F419" s="362"/>
      <c r="G419" s="362"/>
      <c r="H419" s="285"/>
      <c r="I419" s="286"/>
      <c r="J419" s="286"/>
      <c r="K419" s="287"/>
      <c r="L419"/>
    </row>
    <row r="420" spans="1:12" ht="19.5" x14ac:dyDescent="0.3">
      <c r="A420" s="289"/>
      <c r="B420" s="289"/>
      <c r="C420" s="290"/>
      <c r="D420" s="289"/>
      <c r="E420" s="292"/>
      <c r="F420" s="292"/>
      <c r="G420" s="292"/>
      <c r="H420" s="292"/>
      <c r="I420" s="292"/>
      <c r="J420" s="290"/>
      <c r="K420" s="290"/>
      <c r="L420" s="290"/>
    </row>
    <row r="421" spans="1:12" x14ac:dyDescent="0.3">
      <c r="A421" s="43"/>
      <c r="B421" s="37"/>
      <c r="C421" s="37"/>
      <c r="D421" s="38" t="s">
        <v>22</v>
      </c>
      <c r="E421" s="358" t="s">
        <v>23</v>
      </c>
      <c r="F421" s="359"/>
      <c r="G421" s="359"/>
      <c r="H421" s="359"/>
      <c r="I421" s="360"/>
      <c r="J421" s="38" t="s">
        <v>24</v>
      </c>
      <c r="K421" s="38" t="s">
        <v>25</v>
      </c>
      <c r="L421" s="86" t="s">
        <v>26</v>
      </c>
    </row>
    <row r="422" spans="1:12" x14ac:dyDescent="0.3">
      <c r="A422" s="39" t="s">
        <v>20</v>
      </c>
      <c r="B422" s="39" t="s">
        <v>5</v>
      </c>
      <c r="C422" s="39" t="s">
        <v>27</v>
      </c>
      <c r="D422" s="39" t="s">
        <v>28</v>
      </c>
      <c r="E422" s="38">
        <v>2566</v>
      </c>
      <c r="F422" s="38">
        <v>2567</v>
      </c>
      <c r="G422" s="38">
        <v>2568</v>
      </c>
      <c r="H422" s="38">
        <v>2569</v>
      </c>
      <c r="I422" s="38">
        <v>2570</v>
      </c>
      <c r="J422" s="39" t="s">
        <v>29</v>
      </c>
      <c r="K422" s="39" t="s">
        <v>30</v>
      </c>
      <c r="L422" s="87" t="s">
        <v>31</v>
      </c>
    </row>
    <row r="423" spans="1:12" x14ac:dyDescent="0.3">
      <c r="A423" s="40"/>
      <c r="B423" s="35"/>
      <c r="C423" s="40"/>
      <c r="D423" s="40" t="s">
        <v>32</v>
      </c>
      <c r="E423" s="40" t="s">
        <v>6</v>
      </c>
      <c r="F423" s="40" t="s">
        <v>6</v>
      </c>
      <c r="G423" s="40" t="s">
        <v>6</v>
      </c>
      <c r="H423" s="40" t="s">
        <v>6</v>
      </c>
      <c r="I423" s="40" t="s">
        <v>6</v>
      </c>
      <c r="J423" s="40"/>
      <c r="K423" s="40"/>
      <c r="L423" s="88" t="s">
        <v>33</v>
      </c>
    </row>
    <row r="424" spans="1:12" ht="19.5" x14ac:dyDescent="0.3">
      <c r="A424" s="106">
        <v>1</v>
      </c>
      <c r="B424" s="107" t="s">
        <v>1119</v>
      </c>
      <c r="C424" s="65" t="s">
        <v>1120</v>
      </c>
      <c r="D424" s="106" t="s">
        <v>1121</v>
      </c>
      <c r="E424" s="108">
        <v>20000</v>
      </c>
      <c r="F424" s="108">
        <v>20000</v>
      </c>
      <c r="G424" s="108">
        <v>20000</v>
      </c>
      <c r="H424" s="108">
        <v>20000</v>
      </c>
      <c r="I424" s="108">
        <v>20000</v>
      </c>
      <c r="J424" s="108" t="s">
        <v>3</v>
      </c>
      <c r="K424" s="65" t="s">
        <v>1125</v>
      </c>
      <c r="L424" s="155" t="s">
        <v>401</v>
      </c>
    </row>
    <row r="425" spans="1:12" ht="19.5" x14ac:dyDescent="0.3">
      <c r="A425" s="124"/>
      <c r="B425" s="110" t="s">
        <v>486</v>
      </c>
      <c r="C425" s="66" t="s">
        <v>486</v>
      </c>
      <c r="D425" s="109" t="s">
        <v>1122</v>
      </c>
      <c r="E425" s="111"/>
      <c r="F425" s="111"/>
      <c r="G425" s="109"/>
      <c r="H425" s="109"/>
      <c r="I425" s="109"/>
      <c r="J425" s="109" t="s">
        <v>1123</v>
      </c>
      <c r="K425" s="66" t="s">
        <v>1126</v>
      </c>
      <c r="L425" s="109"/>
    </row>
    <row r="426" spans="1:12" ht="19.5" x14ac:dyDescent="0.3">
      <c r="A426" s="124"/>
      <c r="B426" s="110"/>
      <c r="C426" s="66"/>
      <c r="D426" s="109" t="s">
        <v>685</v>
      </c>
      <c r="E426" s="111"/>
      <c r="F426" s="111"/>
      <c r="G426" s="109"/>
      <c r="H426" s="109"/>
      <c r="I426" s="109"/>
      <c r="J426" s="109" t="s">
        <v>1124</v>
      </c>
      <c r="K426" s="66" t="s">
        <v>1127</v>
      </c>
      <c r="L426" s="109"/>
    </row>
    <row r="427" spans="1:12" ht="19.5" x14ac:dyDescent="0.3">
      <c r="A427" s="124"/>
      <c r="B427" s="110"/>
      <c r="C427" s="66"/>
      <c r="D427" s="109"/>
      <c r="E427" s="111"/>
      <c r="F427" s="111"/>
      <c r="G427" s="109"/>
      <c r="H427" s="109"/>
      <c r="I427" s="109"/>
      <c r="J427" s="109" t="s">
        <v>978</v>
      </c>
      <c r="K427" s="66" t="s">
        <v>1128</v>
      </c>
      <c r="L427" s="109"/>
    </row>
    <row r="428" spans="1:12" ht="19.5" x14ac:dyDescent="0.3">
      <c r="A428" s="124"/>
      <c r="B428" s="110"/>
      <c r="C428" s="66"/>
      <c r="D428" s="109"/>
      <c r="E428" s="111"/>
      <c r="F428" s="111"/>
      <c r="G428" s="109"/>
      <c r="H428" s="109"/>
      <c r="I428" s="109"/>
      <c r="J428" s="109"/>
      <c r="K428" s="66" t="s">
        <v>1129</v>
      </c>
      <c r="L428" s="109"/>
    </row>
    <row r="429" spans="1:12" ht="19.5" x14ac:dyDescent="0.3">
      <c r="A429" s="124"/>
      <c r="B429" s="110"/>
      <c r="C429" s="66"/>
      <c r="D429" s="109"/>
      <c r="E429" s="111"/>
      <c r="F429" s="111"/>
      <c r="G429" s="109"/>
      <c r="H429" s="109"/>
      <c r="I429" s="109"/>
      <c r="J429" s="109"/>
      <c r="K429" s="66" t="s">
        <v>1130</v>
      </c>
      <c r="L429" s="109"/>
    </row>
    <row r="430" spans="1:12" ht="19.5" x14ac:dyDescent="0.3">
      <c r="A430" s="124"/>
      <c r="B430" s="110"/>
      <c r="C430" s="66"/>
      <c r="D430" s="109"/>
      <c r="E430" s="111"/>
      <c r="F430" s="111"/>
      <c r="G430" s="109"/>
      <c r="H430" s="109"/>
      <c r="I430" s="109"/>
      <c r="J430" s="109"/>
      <c r="K430" s="66" t="s">
        <v>1131</v>
      </c>
      <c r="L430" s="109"/>
    </row>
    <row r="431" spans="1:12" x14ac:dyDescent="0.3">
      <c r="A431" s="97" t="s">
        <v>7</v>
      </c>
      <c r="B431" s="97" t="s">
        <v>372</v>
      </c>
      <c r="C431" s="98"/>
      <c r="D431" s="97"/>
      <c r="E431" s="148">
        <f>SUM(E424:E430)</f>
        <v>20000</v>
      </c>
      <c r="F431" s="148">
        <f>SUM(F424:F430)</f>
        <v>20000</v>
      </c>
      <c r="G431" s="148">
        <f>SUM(G424:G430)</f>
        <v>20000</v>
      </c>
      <c r="H431" s="148">
        <f>SUM(H424:H430)</f>
        <v>20000</v>
      </c>
      <c r="I431" s="148">
        <f>SUM(I424:I430)</f>
        <v>20000</v>
      </c>
      <c r="J431" s="98"/>
      <c r="K431" s="98"/>
      <c r="L431" s="98"/>
    </row>
    <row r="432" spans="1:12" ht="19.5" x14ac:dyDescent="0.3">
      <c r="A432" s="289"/>
      <c r="B432" s="289"/>
      <c r="C432" s="290"/>
      <c r="D432" s="289"/>
      <c r="E432" s="292"/>
      <c r="F432" s="292"/>
      <c r="G432" s="292"/>
      <c r="H432" s="292"/>
      <c r="I432" s="292"/>
      <c r="J432" s="290"/>
      <c r="K432" s="290"/>
      <c r="L432" s="290"/>
    </row>
    <row r="433" spans="1:12" ht="19.5" x14ac:dyDescent="0.3">
      <c r="A433" s="289"/>
      <c r="B433" s="289"/>
      <c r="C433" s="290"/>
      <c r="D433" s="289"/>
      <c r="E433" s="292"/>
      <c r="F433" s="292"/>
      <c r="G433" s="292"/>
      <c r="H433" s="292"/>
      <c r="I433" s="292"/>
      <c r="J433" s="290"/>
      <c r="K433" s="290"/>
      <c r="L433" s="290"/>
    </row>
    <row r="434" spans="1:12" ht="19.5" x14ac:dyDescent="0.3">
      <c r="A434" s="289"/>
      <c r="B434" s="289"/>
      <c r="C434" s="290"/>
      <c r="D434" s="289"/>
      <c r="E434" s="292"/>
      <c r="F434" s="292"/>
      <c r="G434" s="292"/>
      <c r="H434" s="292"/>
      <c r="I434" s="292"/>
      <c r="J434" s="290"/>
      <c r="K434" s="290"/>
      <c r="L434" s="290"/>
    </row>
    <row r="435" spans="1:12" ht="19.5" x14ac:dyDescent="0.3">
      <c r="A435" s="289"/>
      <c r="B435" s="289"/>
      <c r="C435" s="290"/>
      <c r="D435" s="289"/>
      <c r="E435" s="292"/>
      <c r="F435" s="292"/>
      <c r="G435" s="292"/>
      <c r="H435" s="292"/>
      <c r="I435" s="292"/>
      <c r="J435" s="290"/>
      <c r="K435" s="290"/>
      <c r="L435" s="290"/>
    </row>
    <row r="436" spans="1:12" ht="19.5" x14ac:dyDescent="0.3">
      <c r="A436" s="289"/>
      <c r="B436" s="289"/>
      <c r="C436" s="290"/>
      <c r="D436" s="289"/>
      <c r="E436" s="292"/>
      <c r="F436" s="292"/>
      <c r="G436" s="292"/>
      <c r="H436" s="292"/>
      <c r="I436" s="292"/>
      <c r="J436" s="290"/>
      <c r="K436" s="290"/>
      <c r="L436" s="290"/>
    </row>
    <row r="437" spans="1:12" ht="19.5" x14ac:dyDescent="0.3">
      <c r="A437" s="289"/>
      <c r="B437" s="289"/>
      <c r="C437" s="290"/>
      <c r="D437" s="289"/>
      <c r="E437" s="292"/>
      <c r="F437" s="292"/>
      <c r="G437" s="292"/>
      <c r="H437" s="292"/>
      <c r="I437" s="292"/>
      <c r="J437" s="290"/>
      <c r="K437" s="290"/>
      <c r="L437" s="290"/>
    </row>
    <row r="438" spans="1:12" ht="19.5" x14ac:dyDescent="0.3">
      <c r="A438" s="289"/>
      <c r="B438" s="289"/>
      <c r="C438" s="290"/>
      <c r="D438" s="289"/>
      <c r="E438" s="292"/>
      <c r="F438" s="292"/>
      <c r="G438" s="292"/>
      <c r="H438" s="292"/>
      <c r="I438" s="292"/>
      <c r="J438" s="290"/>
      <c r="K438" s="290"/>
      <c r="L438" s="290"/>
    </row>
    <row r="439" spans="1:12" ht="19.5" x14ac:dyDescent="0.3">
      <c r="A439" s="289"/>
      <c r="B439" s="289"/>
      <c r="C439" s="290"/>
      <c r="D439" s="289"/>
      <c r="E439" s="292"/>
      <c r="F439" s="292"/>
      <c r="G439" s="292"/>
      <c r="H439" s="292"/>
      <c r="I439" s="292"/>
      <c r="J439" s="290"/>
      <c r="K439" s="290"/>
      <c r="L439" s="290"/>
    </row>
    <row r="440" spans="1:12" ht="19.5" x14ac:dyDescent="0.3">
      <c r="A440" s="289"/>
      <c r="B440" s="289"/>
      <c r="C440" s="290"/>
      <c r="D440" s="289"/>
      <c r="E440" s="292"/>
      <c r="F440" s="292"/>
      <c r="G440" s="292"/>
      <c r="H440" s="292"/>
      <c r="I440" s="292"/>
      <c r="J440" s="290"/>
      <c r="K440" s="290"/>
      <c r="L440" s="290"/>
    </row>
    <row r="441" spans="1:12" ht="19.5" x14ac:dyDescent="0.3">
      <c r="A441" s="289"/>
      <c r="B441" s="289"/>
      <c r="C441" s="290"/>
      <c r="D441" s="289"/>
      <c r="E441" s="292"/>
      <c r="F441" s="292"/>
      <c r="G441" s="292"/>
      <c r="H441" s="292"/>
      <c r="I441" s="292"/>
      <c r="J441" s="290"/>
      <c r="K441" s="290"/>
      <c r="L441" s="290"/>
    </row>
    <row r="442" spans="1:12" ht="19.5" x14ac:dyDescent="0.3">
      <c r="A442" s="289"/>
      <c r="B442" s="289"/>
      <c r="C442" s="290"/>
      <c r="D442" s="289"/>
      <c r="E442" s="292"/>
      <c r="F442" s="292"/>
      <c r="G442" s="292"/>
      <c r="H442" s="292"/>
      <c r="I442" s="292"/>
      <c r="J442" s="290"/>
      <c r="K442" s="290"/>
      <c r="L442" s="290"/>
    </row>
    <row r="443" spans="1:12" x14ac:dyDescent="0.3">
      <c r="A443" s="160"/>
      <c r="B443" s="160"/>
      <c r="C443" s="200"/>
      <c r="D443" s="160"/>
      <c r="E443" s="201"/>
      <c r="F443" s="201"/>
      <c r="G443" s="201"/>
      <c r="H443" s="201"/>
      <c r="I443" s="201"/>
      <c r="J443" s="200"/>
      <c r="K443" s="200"/>
      <c r="L443" s="200"/>
    </row>
    <row r="444" spans="1:12" ht="20.25" customHeight="1" x14ac:dyDescent="0.3">
      <c r="A444" s="357" t="s">
        <v>1524</v>
      </c>
      <c r="B444" s="357"/>
      <c r="C444" s="357"/>
      <c r="D444" s="357"/>
      <c r="E444" s="357"/>
      <c r="F444" s="357"/>
      <c r="G444" s="357"/>
      <c r="H444" s="357"/>
      <c r="I444" s="357"/>
      <c r="J444" s="357"/>
      <c r="K444" s="357"/>
      <c r="L444"/>
    </row>
    <row r="445" spans="1:12" ht="20.25" customHeight="1" x14ac:dyDescent="0.3">
      <c r="A445" s="357" t="s">
        <v>1526</v>
      </c>
      <c r="B445" s="357"/>
      <c r="C445" s="357"/>
      <c r="D445" s="357"/>
      <c r="E445" s="357"/>
      <c r="F445" s="357"/>
      <c r="G445" s="357"/>
      <c r="H445" s="357"/>
      <c r="I445" s="357"/>
      <c r="J445" s="357"/>
      <c r="K445" s="357"/>
      <c r="L445"/>
    </row>
    <row r="446" spans="1:12" ht="20.25" customHeight="1" x14ac:dyDescent="0.3">
      <c r="A446" s="357" t="s">
        <v>1525</v>
      </c>
      <c r="B446" s="357"/>
      <c r="C446" s="357"/>
      <c r="D446" s="357"/>
      <c r="E446" s="357"/>
      <c r="F446" s="357"/>
      <c r="G446" s="357"/>
      <c r="H446" s="357"/>
      <c r="I446" s="357"/>
      <c r="J446" s="357"/>
      <c r="K446" s="357"/>
      <c r="L446" s="357"/>
    </row>
    <row r="447" spans="1:12" x14ac:dyDescent="0.3">
      <c r="A447" s="357" t="s">
        <v>1504</v>
      </c>
      <c r="B447" s="357"/>
      <c r="C447" s="357"/>
      <c r="D447" s="357"/>
      <c r="E447" s="357"/>
      <c r="F447" s="357"/>
      <c r="G447" s="357"/>
      <c r="H447" s="357"/>
      <c r="I447" s="357"/>
      <c r="J447" s="357"/>
      <c r="K447" s="357"/>
      <c r="L447"/>
    </row>
    <row r="448" spans="1:12" x14ac:dyDescent="0.3">
      <c r="A448" s="357" t="s">
        <v>1479</v>
      </c>
      <c r="B448" s="357"/>
      <c r="C448" s="357"/>
      <c r="D448" s="357"/>
      <c r="E448" s="357"/>
      <c r="F448" s="357"/>
      <c r="G448" s="357"/>
      <c r="H448" s="357"/>
      <c r="I448" s="357"/>
      <c r="J448" s="357"/>
      <c r="K448" s="357"/>
      <c r="L448" s="357"/>
    </row>
    <row r="449" spans="1:12" x14ac:dyDescent="0.3">
      <c r="A449" s="357" t="s">
        <v>1485</v>
      </c>
      <c r="B449" s="357"/>
      <c r="C449" s="357"/>
      <c r="D449" s="357"/>
      <c r="E449" s="357"/>
      <c r="F449" s="357"/>
      <c r="G449" s="357"/>
      <c r="H449" s="357"/>
      <c r="I449" s="357"/>
      <c r="J449" s="357"/>
      <c r="K449" s="357"/>
      <c r="L449"/>
    </row>
    <row r="450" spans="1:12" x14ac:dyDescent="0.3">
      <c r="A450" s="357" t="s">
        <v>1542</v>
      </c>
      <c r="B450" s="357"/>
      <c r="C450" s="357"/>
      <c r="D450" s="357"/>
      <c r="E450" s="282"/>
      <c r="F450" s="282"/>
      <c r="G450" s="283"/>
      <c r="H450" s="283"/>
      <c r="I450" s="283"/>
      <c r="J450" s="284"/>
      <c r="K450" s="283"/>
      <c r="L450"/>
    </row>
    <row r="451" spans="1:12" ht="20.25" customHeight="1" x14ac:dyDescent="0.3">
      <c r="A451" s="361" t="s">
        <v>1541</v>
      </c>
      <c r="B451" s="361"/>
      <c r="C451" s="361"/>
      <c r="D451" s="361"/>
      <c r="E451" s="361"/>
      <c r="F451" s="361"/>
      <c r="G451" s="361"/>
      <c r="H451" s="361"/>
      <c r="I451" s="361"/>
      <c r="J451" s="361"/>
      <c r="K451" s="361"/>
      <c r="L451"/>
    </row>
    <row r="452" spans="1:12" x14ac:dyDescent="0.3">
      <c r="A452" s="362" t="s">
        <v>1540</v>
      </c>
      <c r="B452" s="362"/>
      <c r="C452" s="362"/>
      <c r="D452" s="362"/>
      <c r="E452" s="362"/>
      <c r="F452" s="362"/>
      <c r="G452" s="362"/>
      <c r="H452" s="285"/>
      <c r="I452" s="286"/>
      <c r="J452" s="286"/>
      <c r="K452" s="287"/>
      <c r="L452"/>
    </row>
    <row r="453" spans="1:12" ht="13.5" customHeight="1" x14ac:dyDescent="0.3">
      <c r="A453" s="285"/>
      <c r="B453" s="285"/>
      <c r="C453" s="285"/>
      <c r="D453" s="285"/>
      <c r="E453" s="285"/>
      <c r="F453" s="285"/>
      <c r="G453" s="285"/>
      <c r="H453" s="285"/>
      <c r="I453" s="286"/>
      <c r="J453" s="286"/>
      <c r="K453" s="287"/>
      <c r="L453"/>
    </row>
    <row r="454" spans="1:12" x14ac:dyDescent="0.3">
      <c r="A454" s="43"/>
      <c r="B454" s="37"/>
      <c r="C454" s="37"/>
      <c r="D454" s="38" t="s">
        <v>22</v>
      </c>
      <c r="E454" s="358" t="s">
        <v>23</v>
      </c>
      <c r="F454" s="359"/>
      <c r="G454" s="359"/>
      <c r="H454" s="359"/>
      <c r="I454" s="360"/>
      <c r="J454" s="38" t="s">
        <v>24</v>
      </c>
      <c r="K454" s="38" t="s">
        <v>25</v>
      </c>
      <c r="L454" s="86" t="s">
        <v>26</v>
      </c>
    </row>
    <row r="455" spans="1:12" x14ac:dyDescent="0.3">
      <c r="A455" s="39" t="s">
        <v>20</v>
      </c>
      <c r="B455" s="39" t="s">
        <v>5</v>
      </c>
      <c r="C455" s="39" t="s">
        <v>27</v>
      </c>
      <c r="D455" s="39" t="s">
        <v>28</v>
      </c>
      <c r="E455" s="38">
        <v>2566</v>
      </c>
      <c r="F455" s="38">
        <v>2567</v>
      </c>
      <c r="G455" s="38">
        <v>2568</v>
      </c>
      <c r="H455" s="38">
        <v>2569</v>
      </c>
      <c r="I455" s="38">
        <v>2570</v>
      </c>
      <c r="J455" s="39" t="s">
        <v>29</v>
      </c>
      <c r="K455" s="39" t="s">
        <v>30</v>
      </c>
      <c r="L455" s="87" t="s">
        <v>31</v>
      </c>
    </row>
    <row r="456" spans="1:12" x14ac:dyDescent="0.3">
      <c r="A456" s="40"/>
      <c r="B456" s="35"/>
      <c r="C456" s="40"/>
      <c r="D456" s="40" t="s">
        <v>32</v>
      </c>
      <c r="E456" s="40" t="s">
        <v>6</v>
      </c>
      <c r="F456" s="40" t="s">
        <v>6</v>
      </c>
      <c r="G456" s="40" t="s">
        <v>6</v>
      </c>
      <c r="H456" s="40" t="s">
        <v>6</v>
      </c>
      <c r="I456" s="40" t="s">
        <v>6</v>
      </c>
      <c r="J456" s="40"/>
      <c r="K456" s="40"/>
      <c r="L456" s="88" t="s">
        <v>33</v>
      </c>
    </row>
    <row r="457" spans="1:12" ht="19.5" x14ac:dyDescent="0.3">
      <c r="A457" s="106">
        <v>1</v>
      </c>
      <c r="B457" s="107" t="s">
        <v>526</v>
      </c>
      <c r="C457" s="65" t="s">
        <v>529</v>
      </c>
      <c r="D457" s="126" t="s">
        <v>532</v>
      </c>
      <c r="E457" s="108">
        <v>10000</v>
      </c>
      <c r="F457" s="108">
        <v>10000</v>
      </c>
      <c r="G457" s="108">
        <v>10000</v>
      </c>
      <c r="H457" s="108">
        <v>10000</v>
      </c>
      <c r="I457" s="108">
        <v>10000</v>
      </c>
      <c r="J457" s="108" t="s">
        <v>80</v>
      </c>
      <c r="K457" s="65" t="s">
        <v>537</v>
      </c>
      <c r="L457" s="155" t="s">
        <v>401</v>
      </c>
    </row>
    <row r="458" spans="1:12" ht="19.5" x14ac:dyDescent="0.3">
      <c r="A458" s="124"/>
      <c r="B458" s="110" t="s">
        <v>527</v>
      </c>
      <c r="C458" s="66" t="s">
        <v>530</v>
      </c>
      <c r="D458" s="127" t="s">
        <v>533</v>
      </c>
      <c r="E458" s="111"/>
      <c r="F458" s="111"/>
      <c r="G458" s="109"/>
      <c r="H458" s="109"/>
      <c r="I458" s="109"/>
      <c r="J458" s="109" t="s">
        <v>535</v>
      </c>
      <c r="K458" s="66" t="s">
        <v>538</v>
      </c>
      <c r="L458" s="109"/>
    </row>
    <row r="459" spans="1:12" ht="20.25" customHeight="1" x14ac:dyDescent="0.3">
      <c r="A459" s="124"/>
      <c r="B459" s="110" t="s">
        <v>528</v>
      </c>
      <c r="C459" s="66" t="s">
        <v>531</v>
      </c>
      <c r="D459" s="127" t="s">
        <v>534</v>
      </c>
      <c r="E459" s="112"/>
      <c r="F459" s="112"/>
      <c r="G459" s="110"/>
      <c r="H459" s="110"/>
      <c r="I459" s="110"/>
      <c r="J459" s="109" t="s">
        <v>536</v>
      </c>
      <c r="K459" s="66" t="s">
        <v>539</v>
      </c>
      <c r="L459" s="110"/>
    </row>
    <row r="460" spans="1:12" ht="19.5" x14ac:dyDescent="0.3">
      <c r="A460" s="139"/>
      <c r="B460" s="114"/>
      <c r="C460" s="67"/>
      <c r="D460" s="128"/>
      <c r="E460" s="140"/>
      <c r="F460" s="140"/>
      <c r="G460" s="114"/>
      <c r="H460" s="114"/>
      <c r="I460" s="114"/>
      <c r="J460" s="113" t="s">
        <v>534</v>
      </c>
      <c r="K460" s="156" t="s">
        <v>540</v>
      </c>
      <c r="L460" s="114"/>
    </row>
    <row r="461" spans="1:12" x14ac:dyDescent="0.3">
      <c r="A461" s="97" t="s">
        <v>7</v>
      </c>
      <c r="B461" s="97" t="s">
        <v>372</v>
      </c>
      <c r="C461" s="98"/>
      <c r="D461" s="97"/>
      <c r="E461" s="148">
        <f>SUM(E457:E460)</f>
        <v>10000</v>
      </c>
      <c r="F461" s="148">
        <f>SUM(F457:F460)</f>
        <v>10000</v>
      </c>
      <c r="G461" s="148">
        <f>SUM(G457:G460)</f>
        <v>10000</v>
      </c>
      <c r="H461" s="148">
        <f>SUM(H457:H460)</f>
        <v>10000</v>
      </c>
      <c r="I461" s="148">
        <f>SUM(I457:I460)</f>
        <v>10000</v>
      </c>
      <c r="J461" s="98"/>
      <c r="K461" s="98"/>
      <c r="L461" s="98"/>
    </row>
    <row r="462" spans="1:12" x14ac:dyDescent="0.3">
      <c r="A462" s="285"/>
      <c r="B462" s="285"/>
      <c r="C462" s="285"/>
      <c r="D462" s="285"/>
      <c r="E462" s="285"/>
      <c r="F462" s="285"/>
      <c r="G462" s="285"/>
      <c r="H462" s="285"/>
      <c r="I462" s="286"/>
      <c r="J462" s="286"/>
      <c r="K462" s="287"/>
      <c r="L462"/>
    </row>
    <row r="463" spans="1:12" ht="20.25" customHeight="1" x14ac:dyDescent="0.3">
      <c r="A463" s="361" t="s">
        <v>1486</v>
      </c>
      <c r="B463" s="361"/>
      <c r="C463" s="361"/>
      <c r="D463" s="361"/>
      <c r="E463" s="361"/>
      <c r="F463" s="361"/>
      <c r="G463" s="361"/>
      <c r="H463" s="361"/>
      <c r="I463" s="361"/>
      <c r="J463" s="361"/>
      <c r="K463" s="361"/>
      <c r="L463" s="361"/>
    </row>
    <row r="464" spans="1:12" x14ac:dyDescent="0.3">
      <c r="A464" s="362" t="s">
        <v>1521</v>
      </c>
      <c r="B464" s="362"/>
      <c r="C464" s="362"/>
      <c r="D464" s="362"/>
      <c r="E464" s="362"/>
      <c r="F464" s="362"/>
      <c r="G464" s="362"/>
      <c r="H464" s="285"/>
      <c r="I464" s="286"/>
      <c r="J464" s="286"/>
      <c r="K464" s="287"/>
      <c r="L464"/>
    </row>
    <row r="465" spans="1:12" ht="11.25" customHeight="1" x14ac:dyDescent="0.3"/>
    <row r="466" spans="1:12" x14ac:dyDescent="0.3">
      <c r="A466" s="43"/>
      <c r="B466" s="37"/>
      <c r="C466" s="37"/>
      <c r="D466" s="38" t="s">
        <v>22</v>
      </c>
      <c r="E466" s="358" t="s">
        <v>23</v>
      </c>
      <c r="F466" s="359"/>
      <c r="G466" s="359"/>
      <c r="H466" s="359"/>
      <c r="I466" s="360"/>
      <c r="J466" s="38" t="s">
        <v>24</v>
      </c>
      <c r="K466" s="38" t="s">
        <v>25</v>
      </c>
      <c r="L466" s="86" t="s">
        <v>26</v>
      </c>
    </row>
    <row r="467" spans="1:12" x14ac:dyDescent="0.3">
      <c r="A467" s="39" t="s">
        <v>20</v>
      </c>
      <c r="B467" s="39" t="s">
        <v>5</v>
      </c>
      <c r="C467" s="39" t="s">
        <v>27</v>
      </c>
      <c r="D467" s="39" t="s">
        <v>28</v>
      </c>
      <c r="E467" s="38">
        <v>2566</v>
      </c>
      <c r="F467" s="38">
        <v>2567</v>
      </c>
      <c r="G467" s="38">
        <v>2568</v>
      </c>
      <c r="H467" s="38">
        <v>2569</v>
      </c>
      <c r="I467" s="38">
        <v>2570</v>
      </c>
      <c r="J467" s="39" t="s">
        <v>29</v>
      </c>
      <c r="K467" s="39" t="s">
        <v>30</v>
      </c>
      <c r="L467" s="87" t="s">
        <v>31</v>
      </c>
    </row>
    <row r="468" spans="1:12" x14ac:dyDescent="0.3">
      <c r="A468" s="40"/>
      <c r="B468" s="35"/>
      <c r="C468" s="40"/>
      <c r="D468" s="40" t="s">
        <v>32</v>
      </c>
      <c r="E468" s="40" t="s">
        <v>6</v>
      </c>
      <c r="F468" s="40" t="s">
        <v>6</v>
      </c>
      <c r="G468" s="40" t="s">
        <v>6</v>
      </c>
      <c r="H468" s="40" t="s">
        <v>6</v>
      </c>
      <c r="I468" s="40" t="s">
        <v>6</v>
      </c>
      <c r="J468" s="40"/>
      <c r="K468" s="40"/>
      <c r="L468" s="88" t="s">
        <v>33</v>
      </c>
    </row>
    <row r="469" spans="1:12" ht="19.5" x14ac:dyDescent="0.3">
      <c r="A469" s="106">
        <v>1</v>
      </c>
      <c r="B469" s="107" t="s">
        <v>541</v>
      </c>
      <c r="C469" s="65" t="s">
        <v>544</v>
      </c>
      <c r="D469" s="126" t="s">
        <v>547</v>
      </c>
      <c r="E469" s="108">
        <v>20000</v>
      </c>
      <c r="F469" s="108">
        <v>20000</v>
      </c>
      <c r="G469" s="108">
        <v>20000</v>
      </c>
      <c r="H469" s="108">
        <v>20000</v>
      </c>
      <c r="I469" s="108">
        <v>20000</v>
      </c>
      <c r="J469" s="108" t="s">
        <v>80</v>
      </c>
      <c r="K469" s="65" t="s">
        <v>551</v>
      </c>
      <c r="L469" s="155" t="s">
        <v>401</v>
      </c>
    </row>
    <row r="470" spans="1:12" ht="19.5" x14ac:dyDescent="0.3">
      <c r="A470" s="124"/>
      <c r="B470" s="110" t="s">
        <v>543</v>
      </c>
      <c r="C470" s="66" t="s">
        <v>545</v>
      </c>
      <c r="D470" s="127" t="s">
        <v>548</v>
      </c>
      <c r="E470" s="111"/>
      <c r="F470" s="111"/>
      <c r="G470" s="109"/>
      <c r="H470" s="109"/>
      <c r="I470" s="109"/>
      <c r="J470" s="109" t="s">
        <v>549</v>
      </c>
      <c r="K470" s="66" t="s">
        <v>106</v>
      </c>
      <c r="L470" s="109"/>
    </row>
    <row r="471" spans="1:12" ht="19.5" x14ac:dyDescent="0.3">
      <c r="A471" s="124"/>
      <c r="B471" s="110" t="s">
        <v>542</v>
      </c>
      <c r="C471" s="66" t="s">
        <v>546</v>
      </c>
      <c r="D471" s="127" t="s">
        <v>534</v>
      </c>
      <c r="E471" s="112"/>
      <c r="F471" s="112"/>
      <c r="G471" s="110"/>
      <c r="H471" s="110"/>
      <c r="I471" s="110"/>
      <c r="J471" s="109" t="s">
        <v>555</v>
      </c>
      <c r="K471" s="66" t="s">
        <v>552</v>
      </c>
      <c r="L471" s="110"/>
    </row>
    <row r="472" spans="1:12" ht="19.5" x14ac:dyDescent="0.3">
      <c r="A472" s="124"/>
      <c r="B472" s="110"/>
      <c r="C472" s="66"/>
      <c r="D472" s="127"/>
      <c r="E472" s="112"/>
      <c r="F472" s="112"/>
      <c r="G472" s="110"/>
      <c r="H472" s="110"/>
      <c r="I472" s="110"/>
      <c r="J472" s="109" t="s">
        <v>534</v>
      </c>
      <c r="K472" s="66" t="s">
        <v>553</v>
      </c>
      <c r="L472" s="110"/>
    </row>
    <row r="473" spans="1:12" ht="20.25" customHeight="1" x14ac:dyDescent="0.3">
      <c r="A473" s="124"/>
      <c r="B473" s="110"/>
      <c r="C473" s="66"/>
      <c r="D473" s="127"/>
      <c r="E473" s="112"/>
      <c r="F473" s="112"/>
      <c r="G473" s="110"/>
      <c r="H473" s="110"/>
      <c r="I473" s="110"/>
      <c r="J473" s="109"/>
      <c r="K473" s="66" t="s">
        <v>554</v>
      </c>
      <c r="L473" s="110"/>
    </row>
    <row r="474" spans="1:12" ht="20.25" customHeight="1" x14ac:dyDescent="0.3">
      <c r="A474" s="97" t="s">
        <v>7</v>
      </c>
      <c r="B474" s="97" t="s">
        <v>372</v>
      </c>
      <c r="C474" s="98"/>
      <c r="D474" s="97"/>
      <c r="E474" s="148">
        <f>SUM(E469:E473)</f>
        <v>20000</v>
      </c>
      <c r="F474" s="148">
        <f>SUM(F469:F473)</f>
        <v>20000</v>
      </c>
      <c r="G474" s="148">
        <f>SUM(G469:G473)</f>
        <v>20000</v>
      </c>
      <c r="H474" s="148">
        <f>SUM(H469:H473)</f>
        <v>20000</v>
      </c>
      <c r="I474" s="148">
        <f>SUM(I469:I473)</f>
        <v>20000</v>
      </c>
      <c r="J474" s="98"/>
      <c r="K474" s="98"/>
      <c r="L474" s="98"/>
    </row>
    <row r="475" spans="1:12" ht="20.25" customHeight="1" x14ac:dyDescent="0.3">
      <c r="A475" s="160"/>
      <c r="B475" s="160"/>
      <c r="C475" s="200"/>
      <c r="D475" s="160"/>
      <c r="E475" s="201"/>
      <c r="F475" s="201"/>
      <c r="G475" s="201"/>
      <c r="H475" s="201"/>
      <c r="I475" s="201"/>
      <c r="J475" s="200"/>
      <c r="K475" s="200"/>
      <c r="L475" s="200"/>
    </row>
    <row r="476" spans="1:12" ht="20.25" customHeight="1" x14ac:dyDescent="0.3">
      <c r="A476" s="361" t="s">
        <v>1695</v>
      </c>
      <c r="B476" s="361"/>
      <c r="C476" s="361"/>
      <c r="D476" s="361"/>
      <c r="E476" s="361"/>
      <c r="F476" s="361"/>
      <c r="G476" s="361"/>
      <c r="H476" s="361"/>
      <c r="I476" s="361"/>
      <c r="J476" s="361"/>
      <c r="K476" s="361"/>
      <c r="L476" s="361"/>
    </row>
    <row r="477" spans="1:12" x14ac:dyDescent="0.3">
      <c r="A477" s="369" t="s">
        <v>1545</v>
      </c>
      <c r="B477" s="369"/>
      <c r="C477" s="369"/>
      <c r="D477" s="369"/>
      <c r="E477" s="369"/>
      <c r="F477" s="369"/>
      <c r="G477" s="369"/>
      <c r="H477" s="369"/>
      <c r="I477" s="369"/>
      <c r="J477" s="369"/>
      <c r="K477" s="369"/>
      <c r="L477" s="369"/>
    </row>
    <row r="478" spans="1:12" x14ac:dyDescent="0.3">
      <c r="A478" s="263"/>
      <c r="B478" s="263"/>
      <c r="C478" s="263"/>
      <c r="D478" s="263"/>
      <c r="E478" s="17"/>
      <c r="F478" s="17"/>
      <c r="G478" s="44"/>
      <c r="H478" s="44"/>
      <c r="I478" s="44"/>
      <c r="J478" s="44"/>
      <c r="K478" s="45"/>
      <c r="L478"/>
    </row>
    <row r="479" spans="1:12" x14ac:dyDescent="0.3">
      <c r="A479" s="43"/>
      <c r="B479" s="37"/>
      <c r="C479" s="37"/>
      <c r="D479" s="38" t="s">
        <v>22</v>
      </c>
      <c r="E479" s="358" t="s">
        <v>23</v>
      </c>
      <c r="F479" s="359"/>
      <c r="G479" s="359"/>
      <c r="H479" s="359"/>
      <c r="I479" s="360"/>
      <c r="J479" s="38" t="s">
        <v>24</v>
      </c>
      <c r="K479" s="38" t="s">
        <v>25</v>
      </c>
      <c r="L479" s="86" t="s">
        <v>26</v>
      </c>
    </row>
    <row r="480" spans="1:12" x14ac:dyDescent="0.3">
      <c r="A480" s="39" t="s">
        <v>20</v>
      </c>
      <c r="B480" s="39" t="s">
        <v>5</v>
      </c>
      <c r="C480" s="39" t="s">
        <v>27</v>
      </c>
      <c r="D480" s="39" t="s">
        <v>28</v>
      </c>
      <c r="E480" s="38">
        <v>2566</v>
      </c>
      <c r="F480" s="38">
        <v>2567</v>
      </c>
      <c r="G480" s="38">
        <v>2568</v>
      </c>
      <c r="H480" s="38">
        <v>2569</v>
      </c>
      <c r="I480" s="38">
        <v>2570</v>
      </c>
      <c r="J480" s="39" t="s">
        <v>29</v>
      </c>
      <c r="K480" s="39" t="s">
        <v>30</v>
      </c>
      <c r="L480" s="87" t="s">
        <v>31</v>
      </c>
    </row>
    <row r="481" spans="1:12" x14ac:dyDescent="0.3">
      <c r="A481" s="40"/>
      <c r="B481" s="35"/>
      <c r="C481" s="40"/>
      <c r="D481" s="40" t="s">
        <v>32</v>
      </c>
      <c r="E481" s="40" t="s">
        <v>6</v>
      </c>
      <c r="F481" s="40" t="s">
        <v>6</v>
      </c>
      <c r="G481" s="40" t="s">
        <v>6</v>
      </c>
      <c r="H481" s="40" t="s">
        <v>6</v>
      </c>
      <c r="I481" s="40" t="s">
        <v>6</v>
      </c>
      <c r="J481" s="40"/>
      <c r="K481" s="40"/>
      <c r="L481" s="88" t="s">
        <v>33</v>
      </c>
    </row>
    <row r="482" spans="1:12" ht="19.5" x14ac:dyDescent="0.3">
      <c r="A482" s="106">
        <v>1</v>
      </c>
      <c r="B482" s="107" t="s">
        <v>582</v>
      </c>
      <c r="C482" s="65" t="s">
        <v>586</v>
      </c>
      <c r="D482" s="106" t="s">
        <v>590</v>
      </c>
      <c r="E482" s="108">
        <v>20000</v>
      </c>
      <c r="F482" s="108">
        <v>20000</v>
      </c>
      <c r="G482" s="108">
        <v>20000</v>
      </c>
      <c r="H482" s="108">
        <v>20000</v>
      </c>
      <c r="I482" s="108">
        <v>20000</v>
      </c>
      <c r="J482" s="108" t="s">
        <v>592</v>
      </c>
      <c r="K482" s="163" t="s">
        <v>55</v>
      </c>
      <c r="L482" s="155" t="s">
        <v>401</v>
      </c>
    </row>
    <row r="483" spans="1:12" ht="19.5" x14ac:dyDescent="0.3">
      <c r="A483" s="124"/>
      <c r="B483" s="110" t="s">
        <v>583</v>
      </c>
      <c r="C483" s="66" t="s">
        <v>587</v>
      </c>
      <c r="D483" s="109" t="s">
        <v>591</v>
      </c>
      <c r="E483" s="111"/>
      <c r="F483" s="111"/>
      <c r="G483" s="109"/>
      <c r="H483" s="109"/>
      <c r="I483" s="109"/>
      <c r="J483" s="109" t="s">
        <v>62</v>
      </c>
      <c r="K483" s="164" t="s">
        <v>540</v>
      </c>
      <c r="L483" s="109"/>
    </row>
    <row r="484" spans="1:12" ht="19.5" x14ac:dyDescent="0.3">
      <c r="A484" s="124"/>
      <c r="B484" s="110" t="s">
        <v>584</v>
      </c>
      <c r="C484" s="66" t="s">
        <v>588</v>
      </c>
      <c r="D484" s="127"/>
      <c r="E484" s="112"/>
      <c r="F484" s="112"/>
      <c r="G484" s="110"/>
      <c r="H484" s="110"/>
      <c r="I484" s="110"/>
      <c r="J484" s="109" t="s">
        <v>65</v>
      </c>
      <c r="K484" s="164" t="s">
        <v>593</v>
      </c>
      <c r="L484" s="110"/>
    </row>
    <row r="485" spans="1:12" ht="19.5" x14ac:dyDescent="0.3">
      <c r="A485" s="124"/>
      <c r="B485" s="110" t="s">
        <v>585</v>
      </c>
      <c r="C485" s="66" t="s">
        <v>589</v>
      </c>
      <c r="D485" s="127"/>
      <c r="E485" s="112"/>
      <c r="F485" s="112"/>
      <c r="G485" s="110"/>
      <c r="H485" s="110"/>
      <c r="I485" s="110"/>
      <c r="J485" s="109"/>
      <c r="K485" s="164" t="s">
        <v>594</v>
      </c>
      <c r="L485" s="110"/>
    </row>
    <row r="486" spans="1:12" ht="19.5" x14ac:dyDescent="0.3">
      <c r="A486" s="106">
        <v>2</v>
      </c>
      <c r="B486" s="107" t="s">
        <v>595</v>
      </c>
      <c r="C486" s="65" t="s">
        <v>596</v>
      </c>
      <c r="D486" s="106" t="s">
        <v>599</v>
      </c>
      <c r="E486" s="108">
        <v>20000</v>
      </c>
      <c r="F486" s="108">
        <v>20000</v>
      </c>
      <c r="G486" s="108">
        <v>20000</v>
      </c>
      <c r="H486" s="108">
        <v>20000</v>
      </c>
      <c r="I486" s="108">
        <v>20000</v>
      </c>
      <c r="J486" s="108" t="s">
        <v>600</v>
      </c>
      <c r="K486" s="65" t="s">
        <v>55</v>
      </c>
      <c r="L486" s="155" t="s">
        <v>401</v>
      </c>
    </row>
    <row r="487" spans="1:12" ht="19.5" x14ac:dyDescent="0.3">
      <c r="A487" s="124"/>
      <c r="B487" s="110" t="s">
        <v>585</v>
      </c>
      <c r="C487" s="66" t="s">
        <v>597</v>
      </c>
      <c r="D487" s="127"/>
      <c r="E487" s="111"/>
      <c r="F487" s="111"/>
      <c r="G487" s="109"/>
      <c r="H487" s="109"/>
      <c r="I487" s="109"/>
      <c r="J487" s="109" t="s">
        <v>62</v>
      </c>
      <c r="K487" s="66" t="s">
        <v>601</v>
      </c>
      <c r="L487" s="109"/>
    </row>
    <row r="488" spans="1:12" ht="19.5" x14ac:dyDescent="0.3">
      <c r="A488" s="124"/>
      <c r="B488" s="110"/>
      <c r="C488" s="66" t="s">
        <v>598</v>
      </c>
      <c r="D488" s="127"/>
      <c r="E488" s="112"/>
      <c r="F488" s="112"/>
      <c r="G488" s="110"/>
      <c r="H488" s="110"/>
      <c r="I488" s="110"/>
      <c r="J488" s="109" t="s">
        <v>65</v>
      </c>
      <c r="K488" s="66" t="s">
        <v>602</v>
      </c>
      <c r="L488" s="110"/>
    </row>
    <row r="489" spans="1:12" ht="19.5" x14ac:dyDescent="0.3">
      <c r="A489" s="106">
        <v>3</v>
      </c>
      <c r="B489" s="107" t="s">
        <v>603</v>
      </c>
      <c r="C489" s="65" t="s">
        <v>586</v>
      </c>
      <c r="D489" s="106" t="s">
        <v>605</v>
      </c>
      <c r="E489" s="108">
        <v>20000</v>
      </c>
      <c r="F489" s="108">
        <v>20000</v>
      </c>
      <c r="G489" s="108">
        <v>20000</v>
      </c>
      <c r="H489" s="108">
        <v>20000</v>
      </c>
      <c r="I489" s="108">
        <v>20000</v>
      </c>
      <c r="J489" s="167" t="s">
        <v>80</v>
      </c>
      <c r="K489" s="65" t="s">
        <v>55</v>
      </c>
      <c r="L489" s="155" t="s">
        <v>401</v>
      </c>
    </row>
    <row r="490" spans="1:12" ht="19.5" x14ac:dyDescent="0.3">
      <c r="A490" s="124"/>
      <c r="B490" s="110" t="s">
        <v>601</v>
      </c>
      <c r="C490" s="66" t="s">
        <v>604</v>
      </c>
      <c r="D490" s="109" t="s">
        <v>79</v>
      </c>
      <c r="E490" s="111"/>
      <c r="F490" s="111"/>
      <c r="G490" s="109"/>
      <c r="H490" s="109"/>
      <c r="I490" s="109"/>
      <c r="J490" s="168" t="s">
        <v>606</v>
      </c>
      <c r="K490" s="66" t="s">
        <v>601</v>
      </c>
      <c r="L490" s="109"/>
    </row>
    <row r="491" spans="1:12" ht="19.5" x14ac:dyDescent="0.3">
      <c r="A491" s="124"/>
      <c r="B491" s="110"/>
      <c r="C491" s="66" t="s">
        <v>486</v>
      </c>
      <c r="D491" s="127"/>
      <c r="E491" s="111"/>
      <c r="F491" s="111"/>
      <c r="G491" s="109"/>
      <c r="H491" s="109"/>
      <c r="I491" s="109"/>
      <c r="J491" s="168" t="s">
        <v>607</v>
      </c>
      <c r="K491" s="66" t="s">
        <v>602</v>
      </c>
      <c r="L491" s="109"/>
    </row>
    <row r="492" spans="1:12" ht="19.5" x14ac:dyDescent="0.3">
      <c r="A492" s="139"/>
      <c r="B492" s="114"/>
      <c r="C492" s="67"/>
      <c r="D492" s="128"/>
      <c r="E492" s="140"/>
      <c r="F492" s="140"/>
      <c r="G492" s="114"/>
      <c r="H492" s="114"/>
      <c r="I492" s="114"/>
      <c r="J492" s="169" t="s">
        <v>608</v>
      </c>
      <c r="K492" s="67"/>
      <c r="L492" s="114"/>
    </row>
    <row r="493" spans="1:12" ht="19.5" x14ac:dyDescent="0.3">
      <c r="A493" s="106">
        <v>4</v>
      </c>
      <c r="B493" s="107" t="s">
        <v>609</v>
      </c>
      <c r="C493" s="65" t="s">
        <v>611</v>
      </c>
      <c r="D493" s="106" t="s">
        <v>612</v>
      </c>
      <c r="E493" s="108">
        <v>10000</v>
      </c>
      <c r="F493" s="108">
        <v>10000</v>
      </c>
      <c r="G493" s="108">
        <v>10000</v>
      </c>
      <c r="H493" s="108">
        <v>10000</v>
      </c>
      <c r="I493" s="108">
        <v>10000</v>
      </c>
      <c r="J493" s="108" t="s">
        <v>80</v>
      </c>
      <c r="K493" s="65" t="s">
        <v>55</v>
      </c>
      <c r="L493" s="155" t="s">
        <v>401</v>
      </c>
    </row>
    <row r="494" spans="1:12" ht="19.5" x14ac:dyDescent="0.3">
      <c r="A494" s="124"/>
      <c r="B494" s="110" t="s">
        <v>610</v>
      </c>
      <c r="C494" s="66" t="s">
        <v>83</v>
      </c>
      <c r="D494" s="109" t="s">
        <v>613</v>
      </c>
      <c r="E494" s="111"/>
      <c r="F494" s="111"/>
      <c r="G494" s="109"/>
      <c r="H494" s="109"/>
      <c r="I494" s="109"/>
      <c r="J494" s="109" t="s">
        <v>83</v>
      </c>
      <c r="K494" s="66" t="s">
        <v>601</v>
      </c>
      <c r="L494" s="109"/>
    </row>
    <row r="495" spans="1:12" ht="19.5" x14ac:dyDescent="0.3">
      <c r="A495" s="124"/>
      <c r="B495" s="110"/>
      <c r="C495" s="66"/>
      <c r="D495" s="109" t="s">
        <v>550</v>
      </c>
      <c r="E495" s="112"/>
      <c r="F495" s="112"/>
      <c r="G495" s="110"/>
      <c r="H495" s="110"/>
      <c r="I495" s="110"/>
      <c r="J495" s="257" t="s">
        <v>944</v>
      </c>
      <c r="K495" s="66" t="s">
        <v>615</v>
      </c>
      <c r="L495" s="110"/>
    </row>
    <row r="496" spans="1:12" ht="19.5" x14ac:dyDescent="0.3">
      <c r="A496" s="106">
        <v>5</v>
      </c>
      <c r="B496" s="107" t="s">
        <v>572</v>
      </c>
      <c r="C496" s="65" t="s">
        <v>1423</v>
      </c>
      <c r="D496" s="106" t="s">
        <v>578</v>
      </c>
      <c r="E496" s="108">
        <v>70000</v>
      </c>
      <c r="F496" s="108">
        <v>70000</v>
      </c>
      <c r="G496" s="108">
        <v>70000</v>
      </c>
      <c r="H496" s="108">
        <v>70000</v>
      </c>
      <c r="I496" s="108">
        <v>70000</v>
      </c>
      <c r="J496" s="108" t="s">
        <v>592</v>
      </c>
      <c r="K496" s="65" t="s">
        <v>55</v>
      </c>
      <c r="L496" s="155" t="s">
        <v>401</v>
      </c>
    </row>
    <row r="497" spans="1:12" ht="19.5" x14ac:dyDescent="0.3">
      <c r="A497" s="124"/>
      <c r="B497" s="110" t="s">
        <v>486</v>
      </c>
      <c r="C497" s="66" t="s">
        <v>1424</v>
      </c>
      <c r="D497" s="127"/>
      <c r="E497" s="111"/>
      <c r="F497" s="111"/>
      <c r="G497" s="109"/>
      <c r="H497" s="109"/>
      <c r="I497" s="109"/>
      <c r="J497" s="109" t="s">
        <v>62</v>
      </c>
      <c r="K497" s="66" t="s">
        <v>601</v>
      </c>
      <c r="L497" s="109"/>
    </row>
    <row r="498" spans="1:12" ht="19.5" x14ac:dyDescent="0.3">
      <c r="A498" s="124"/>
      <c r="B498" s="110"/>
      <c r="C498" s="66"/>
      <c r="D498" s="127"/>
      <c r="E498" s="112"/>
      <c r="F498" s="112"/>
      <c r="G498" s="110"/>
      <c r="H498" s="110"/>
      <c r="I498" s="110"/>
      <c r="J498" s="109" t="s">
        <v>65</v>
      </c>
      <c r="K498" s="66" t="s">
        <v>602</v>
      </c>
      <c r="L498" s="110"/>
    </row>
    <row r="499" spans="1:12" x14ac:dyDescent="0.3">
      <c r="A499" s="97" t="s">
        <v>7</v>
      </c>
      <c r="B499" s="97" t="s">
        <v>1422</v>
      </c>
      <c r="C499" s="98"/>
      <c r="D499" s="97"/>
      <c r="E499" s="148">
        <f>SUM(E482:E498)</f>
        <v>140000</v>
      </c>
      <c r="F499" s="148">
        <f>SUM(F482:F498)</f>
        <v>140000</v>
      </c>
      <c r="G499" s="148">
        <f>SUM(G482:G498)</f>
        <v>140000</v>
      </c>
      <c r="H499" s="148">
        <f>SUM(H482:H498)</f>
        <v>140000</v>
      </c>
      <c r="I499" s="148">
        <f>SUM(I482:I498)</f>
        <v>140000</v>
      </c>
      <c r="J499" s="98"/>
      <c r="K499" s="98"/>
      <c r="L499" s="98"/>
    </row>
    <row r="500" spans="1:12" x14ac:dyDescent="0.3">
      <c r="A500" s="160"/>
      <c r="B500" s="160"/>
      <c r="C500" s="200"/>
      <c r="D500" s="160"/>
      <c r="E500" s="201"/>
      <c r="F500" s="201"/>
      <c r="G500" s="201"/>
      <c r="H500" s="201"/>
      <c r="I500" s="201"/>
      <c r="J500" s="200"/>
      <c r="K500" s="200"/>
      <c r="L500" s="200"/>
    </row>
    <row r="501" spans="1:12" x14ac:dyDescent="0.3">
      <c r="A501" s="160"/>
      <c r="B501" s="160"/>
      <c r="C501" s="200"/>
      <c r="D501" s="160"/>
      <c r="E501" s="201"/>
      <c r="F501" s="201"/>
      <c r="G501" s="201"/>
      <c r="H501" s="201"/>
      <c r="I501" s="201"/>
      <c r="J501" s="200"/>
      <c r="K501" s="200"/>
      <c r="L501" s="200"/>
    </row>
    <row r="502" spans="1:12" x14ac:dyDescent="0.3">
      <c r="A502" s="160"/>
      <c r="B502" s="160"/>
      <c r="C502" s="200"/>
      <c r="D502" s="160"/>
      <c r="E502" s="201"/>
      <c r="F502" s="201"/>
      <c r="G502" s="201"/>
      <c r="H502" s="201"/>
      <c r="I502" s="201"/>
      <c r="J502" s="200"/>
      <c r="K502" s="200"/>
      <c r="L502" s="200"/>
    </row>
    <row r="503" spans="1:12" x14ac:dyDescent="0.3">
      <c r="A503" s="160"/>
      <c r="B503" s="160"/>
      <c r="C503" s="200"/>
      <c r="D503" s="160"/>
      <c r="E503" s="201"/>
      <c r="F503" s="201"/>
      <c r="G503" s="201"/>
      <c r="H503" s="201"/>
      <c r="I503" s="201"/>
      <c r="J503" s="200"/>
      <c r="K503" s="200"/>
      <c r="L503" s="200"/>
    </row>
    <row r="504" spans="1:12" x14ac:dyDescent="0.3">
      <c r="A504" s="160"/>
      <c r="B504" s="160"/>
      <c r="C504" s="200"/>
      <c r="D504" s="160"/>
      <c r="E504" s="201"/>
      <c r="F504" s="201"/>
      <c r="G504" s="201"/>
      <c r="H504" s="201"/>
      <c r="I504" s="201"/>
      <c r="J504" s="200"/>
      <c r="K504" s="200"/>
      <c r="L504" s="200"/>
    </row>
    <row r="505" spans="1:12" x14ac:dyDescent="0.3">
      <c r="A505" s="160"/>
      <c r="B505" s="160"/>
      <c r="C505" s="200"/>
      <c r="D505" s="160"/>
      <c r="E505" s="201"/>
      <c r="F505" s="201"/>
      <c r="G505" s="201"/>
      <c r="H505" s="201"/>
      <c r="I505" s="201"/>
      <c r="J505" s="200"/>
      <c r="K505" s="200"/>
      <c r="L505" s="200"/>
    </row>
    <row r="506" spans="1:12" x14ac:dyDescent="0.3">
      <c r="A506" s="160"/>
      <c r="B506" s="160"/>
      <c r="C506" s="200"/>
      <c r="D506" s="160"/>
      <c r="E506" s="201"/>
      <c r="F506" s="201"/>
      <c r="G506" s="201"/>
      <c r="H506" s="201"/>
      <c r="I506" s="201"/>
      <c r="J506" s="200"/>
      <c r="K506" s="200"/>
      <c r="L506" s="200"/>
    </row>
    <row r="507" spans="1:12" x14ac:dyDescent="0.3">
      <c r="A507" s="357" t="s">
        <v>1523</v>
      </c>
      <c r="B507" s="357"/>
      <c r="C507" s="357"/>
      <c r="D507" s="357"/>
      <c r="E507" s="282"/>
      <c r="F507" s="282"/>
      <c r="G507" s="283"/>
      <c r="H507" s="283"/>
      <c r="I507" s="283"/>
      <c r="J507" s="284"/>
      <c r="K507" s="283"/>
      <c r="L507"/>
    </row>
    <row r="508" spans="1:12" x14ac:dyDescent="0.3">
      <c r="A508" s="361" t="s">
        <v>1522</v>
      </c>
      <c r="B508" s="357"/>
      <c r="C508" s="357"/>
      <c r="D508" s="357"/>
      <c r="E508" s="357"/>
      <c r="F508" s="357"/>
      <c r="G508" s="357"/>
      <c r="H508" s="357"/>
      <c r="I508" s="357"/>
      <c r="J508" s="357"/>
      <c r="K508" s="357"/>
      <c r="L508"/>
    </row>
    <row r="509" spans="1:12" x14ac:dyDescent="0.3">
      <c r="A509" s="362" t="s">
        <v>1521</v>
      </c>
      <c r="B509" s="362"/>
      <c r="C509" s="362"/>
      <c r="D509" s="362"/>
      <c r="E509" s="362"/>
      <c r="F509" s="362"/>
      <c r="G509" s="362"/>
      <c r="H509" s="285"/>
      <c r="I509" s="286"/>
      <c r="J509" s="286"/>
      <c r="K509" s="287"/>
      <c r="L509"/>
    </row>
    <row r="510" spans="1:12" x14ac:dyDescent="0.3">
      <c r="A510" s="160"/>
      <c r="B510" s="160"/>
      <c r="C510" s="200"/>
      <c r="D510" s="160"/>
      <c r="E510" s="201"/>
      <c r="F510" s="201"/>
      <c r="G510" s="201"/>
      <c r="H510" s="201"/>
      <c r="I510" s="201"/>
      <c r="J510" s="200"/>
      <c r="K510" s="200"/>
      <c r="L510" s="200"/>
    </row>
    <row r="511" spans="1:12" x14ac:dyDescent="0.3">
      <c r="A511" s="43"/>
      <c r="B511" s="37"/>
      <c r="C511" s="37"/>
      <c r="D511" s="38" t="s">
        <v>22</v>
      </c>
      <c r="E511" s="358" t="s">
        <v>23</v>
      </c>
      <c r="F511" s="359"/>
      <c r="G511" s="359"/>
      <c r="H511" s="359"/>
      <c r="I511" s="360"/>
      <c r="J511" s="38" t="s">
        <v>24</v>
      </c>
      <c r="K511" s="38" t="s">
        <v>25</v>
      </c>
      <c r="L511" s="86" t="s">
        <v>26</v>
      </c>
    </row>
    <row r="512" spans="1:12" x14ac:dyDescent="0.3">
      <c r="A512" s="39" t="s">
        <v>20</v>
      </c>
      <c r="B512" s="39" t="s">
        <v>5</v>
      </c>
      <c r="C512" s="39" t="s">
        <v>27</v>
      </c>
      <c r="D512" s="39" t="s">
        <v>28</v>
      </c>
      <c r="E512" s="38">
        <v>2566</v>
      </c>
      <c r="F512" s="38">
        <v>2567</v>
      </c>
      <c r="G512" s="38">
        <v>2568</v>
      </c>
      <c r="H512" s="38">
        <v>2569</v>
      </c>
      <c r="I512" s="38">
        <v>2570</v>
      </c>
      <c r="J512" s="39" t="s">
        <v>29</v>
      </c>
      <c r="K512" s="39" t="s">
        <v>30</v>
      </c>
      <c r="L512" s="87" t="s">
        <v>31</v>
      </c>
    </row>
    <row r="513" spans="1:12" x14ac:dyDescent="0.3">
      <c r="A513" s="40"/>
      <c r="B513" s="35"/>
      <c r="C513" s="40"/>
      <c r="D513" s="40" t="s">
        <v>32</v>
      </c>
      <c r="E513" s="40" t="s">
        <v>6</v>
      </c>
      <c r="F513" s="40" t="s">
        <v>6</v>
      </c>
      <c r="G513" s="40" t="s">
        <v>6</v>
      </c>
      <c r="H513" s="40" t="s">
        <v>6</v>
      </c>
      <c r="I513" s="40" t="s">
        <v>6</v>
      </c>
      <c r="J513" s="40"/>
      <c r="K513" s="40"/>
      <c r="L513" s="88" t="s">
        <v>33</v>
      </c>
    </row>
    <row r="514" spans="1:12" ht="19.5" x14ac:dyDescent="0.3">
      <c r="A514" s="106">
        <v>1</v>
      </c>
      <c r="B514" s="107" t="s">
        <v>789</v>
      </c>
      <c r="C514" s="65" t="s">
        <v>791</v>
      </c>
      <c r="D514" s="106" t="s">
        <v>770</v>
      </c>
      <c r="E514" s="108">
        <v>20000</v>
      </c>
      <c r="F514" s="108">
        <v>20000</v>
      </c>
      <c r="G514" s="108">
        <v>20000</v>
      </c>
      <c r="H514" s="108">
        <v>20000</v>
      </c>
      <c r="I514" s="108">
        <v>20000</v>
      </c>
      <c r="J514" s="137" t="s">
        <v>80</v>
      </c>
      <c r="K514" s="65" t="s">
        <v>83</v>
      </c>
      <c r="L514" s="155" t="s">
        <v>401</v>
      </c>
    </row>
    <row r="515" spans="1:12" ht="19.5" x14ac:dyDescent="0.3">
      <c r="A515" s="124"/>
      <c r="B515" s="110" t="s">
        <v>790</v>
      </c>
      <c r="C515" s="66" t="s">
        <v>792</v>
      </c>
      <c r="D515" s="109" t="s">
        <v>794</v>
      </c>
      <c r="E515" s="111"/>
      <c r="F515" s="111"/>
      <c r="G515" s="109"/>
      <c r="H515" s="109"/>
      <c r="I515" s="109"/>
      <c r="J515" s="138" t="s">
        <v>606</v>
      </c>
      <c r="K515" s="66" t="s">
        <v>797</v>
      </c>
      <c r="L515" s="109"/>
    </row>
    <row r="516" spans="1:12" ht="19.5" x14ac:dyDescent="0.3">
      <c r="A516" s="124"/>
      <c r="B516" s="110"/>
      <c r="C516" s="66" t="s">
        <v>793</v>
      </c>
      <c r="D516" s="109" t="s">
        <v>795</v>
      </c>
      <c r="E516" s="112"/>
      <c r="F516" s="112"/>
      <c r="G516" s="110"/>
      <c r="H516" s="110"/>
      <c r="I516" s="110"/>
      <c r="J516" s="138" t="s">
        <v>797</v>
      </c>
      <c r="K516" s="66" t="s">
        <v>798</v>
      </c>
      <c r="L516" s="110"/>
    </row>
    <row r="517" spans="1:12" ht="19.5" x14ac:dyDescent="0.3">
      <c r="A517" s="124"/>
      <c r="B517" s="110"/>
      <c r="C517" s="66"/>
      <c r="D517" s="109" t="s">
        <v>796</v>
      </c>
      <c r="E517" s="112"/>
      <c r="F517" s="112"/>
      <c r="G517" s="110"/>
      <c r="H517" s="110"/>
      <c r="I517" s="110"/>
      <c r="J517" s="166" t="s">
        <v>793</v>
      </c>
      <c r="K517" s="66" t="s">
        <v>799</v>
      </c>
      <c r="L517" s="110"/>
    </row>
    <row r="518" spans="1:12" ht="19.5" x14ac:dyDescent="0.3">
      <c r="A518" s="106">
        <v>2</v>
      </c>
      <c r="B518" s="107" t="s">
        <v>828</v>
      </c>
      <c r="C518" s="65" t="s">
        <v>791</v>
      </c>
      <c r="D518" s="106" t="s">
        <v>802</v>
      </c>
      <c r="E518" s="108">
        <v>40000</v>
      </c>
      <c r="F518" s="108">
        <v>40000</v>
      </c>
      <c r="G518" s="108">
        <v>40000</v>
      </c>
      <c r="H518" s="108">
        <v>40000</v>
      </c>
      <c r="I518" s="108">
        <v>40000</v>
      </c>
      <c r="J518" s="108" t="s">
        <v>80</v>
      </c>
      <c r="K518" s="65" t="s">
        <v>83</v>
      </c>
      <c r="L518" s="155" t="s">
        <v>401</v>
      </c>
    </row>
    <row r="519" spans="1:12" ht="19.5" x14ac:dyDescent="0.3">
      <c r="A519" s="124"/>
      <c r="B519" s="174" t="s">
        <v>829</v>
      </c>
      <c r="C519" s="66" t="s">
        <v>800</v>
      </c>
      <c r="D519" s="109" t="s">
        <v>803</v>
      </c>
      <c r="E519" s="111"/>
      <c r="F519" s="111"/>
      <c r="G519" s="109"/>
      <c r="H519" s="109"/>
      <c r="I519" s="109"/>
      <c r="J519" s="109" t="s">
        <v>606</v>
      </c>
      <c r="K519" s="66" t="s">
        <v>797</v>
      </c>
      <c r="L519" s="109"/>
    </row>
    <row r="520" spans="1:12" ht="19.5" x14ac:dyDescent="0.3">
      <c r="A520" s="124"/>
      <c r="B520" s="110" t="s">
        <v>830</v>
      </c>
      <c r="C520" s="66" t="s">
        <v>801</v>
      </c>
      <c r="D520" s="109" t="s">
        <v>838</v>
      </c>
      <c r="E520" s="112"/>
      <c r="F520" s="112"/>
      <c r="G520" s="110"/>
      <c r="H520" s="110"/>
      <c r="I520" s="110"/>
      <c r="J520" s="109" t="s">
        <v>835</v>
      </c>
      <c r="K520" s="66" t="s">
        <v>804</v>
      </c>
      <c r="L520" s="110"/>
    </row>
    <row r="521" spans="1:12" ht="19.5" x14ac:dyDescent="0.3">
      <c r="A521" s="124"/>
      <c r="B521" s="110" t="s">
        <v>831</v>
      </c>
      <c r="C521" s="66"/>
      <c r="D521" s="109"/>
      <c r="E521" s="112"/>
      <c r="F521" s="112"/>
      <c r="G521" s="110"/>
      <c r="H521" s="110"/>
      <c r="I521" s="110"/>
      <c r="J521" s="109" t="s">
        <v>837</v>
      </c>
      <c r="K521" s="66"/>
      <c r="L521" s="110"/>
    </row>
    <row r="522" spans="1:12" ht="19.5" x14ac:dyDescent="0.3">
      <c r="A522" s="124"/>
      <c r="B522" s="174" t="s">
        <v>832</v>
      </c>
      <c r="C522" s="66"/>
      <c r="D522" s="109"/>
      <c r="E522" s="112"/>
      <c r="F522" s="112"/>
      <c r="G522" s="110"/>
      <c r="H522" s="110"/>
      <c r="I522" s="110"/>
      <c r="J522" s="109" t="s">
        <v>836</v>
      </c>
      <c r="K522" s="66"/>
      <c r="L522" s="110"/>
    </row>
    <row r="523" spans="1:12" ht="19.5" x14ac:dyDescent="0.3">
      <c r="A523" s="124"/>
      <c r="B523" s="174" t="s">
        <v>833</v>
      </c>
      <c r="C523" s="66"/>
      <c r="D523" s="109"/>
      <c r="E523" s="112"/>
      <c r="F523" s="112"/>
      <c r="G523" s="110"/>
      <c r="H523" s="110"/>
      <c r="I523" s="110"/>
      <c r="J523" s="109"/>
      <c r="K523" s="66"/>
      <c r="L523" s="110"/>
    </row>
    <row r="524" spans="1:12" ht="19.5" x14ac:dyDescent="0.3">
      <c r="A524" s="124"/>
      <c r="B524" s="110" t="s">
        <v>834</v>
      </c>
      <c r="C524" s="66"/>
      <c r="D524" s="109"/>
      <c r="E524" s="112"/>
      <c r="F524" s="112"/>
      <c r="G524" s="110"/>
      <c r="H524" s="110"/>
      <c r="I524" s="110"/>
      <c r="J524" s="109"/>
      <c r="K524" s="66"/>
      <c r="L524" s="110"/>
    </row>
    <row r="525" spans="1:12" ht="19.5" x14ac:dyDescent="0.3">
      <c r="A525" s="106">
        <v>3</v>
      </c>
      <c r="B525" s="107" t="s">
        <v>839</v>
      </c>
      <c r="C525" s="65" t="s">
        <v>842</v>
      </c>
      <c r="D525" s="106" t="s">
        <v>612</v>
      </c>
      <c r="E525" s="108">
        <v>20000</v>
      </c>
      <c r="F525" s="108">
        <v>20000</v>
      </c>
      <c r="G525" s="108">
        <v>20000</v>
      </c>
      <c r="H525" s="108">
        <v>20000</v>
      </c>
      <c r="I525" s="108">
        <v>20000</v>
      </c>
      <c r="J525" s="108" t="s">
        <v>80</v>
      </c>
      <c r="K525" s="65" t="s">
        <v>83</v>
      </c>
      <c r="L525" s="155" t="s">
        <v>401</v>
      </c>
    </row>
    <row r="526" spans="1:12" ht="19.5" x14ac:dyDescent="0.3">
      <c r="A526" s="124"/>
      <c r="B526" s="110" t="s">
        <v>840</v>
      </c>
      <c r="C526" s="66" t="s">
        <v>843</v>
      </c>
      <c r="D526" s="109" t="s">
        <v>846</v>
      </c>
      <c r="E526" s="111"/>
      <c r="F526" s="111"/>
      <c r="G526" s="109"/>
      <c r="H526" s="175"/>
      <c r="I526" s="111"/>
      <c r="J526" s="176" t="s">
        <v>396</v>
      </c>
      <c r="K526" s="66" t="s">
        <v>853</v>
      </c>
      <c r="L526" s="109"/>
    </row>
    <row r="527" spans="1:12" ht="19.5" x14ac:dyDescent="0.3">
      <c r="A527" s="124"/>
      <c r="B527" s="110" t="s">
        <v>841</v>
      </c>
      <c r="C527" s="66" t="s">
        <v>844</v>
      </c>
      <c r="D527" s="109" t="s">
        <v>848</v>
      </c>
      <c r="E527" s="111"/>
      <c r="F527" s="111"/>
      <c r="G527" s="109"/>
      <c r="H527" s="109"/>
      <c r="I527" s="109"/>
      <c r="J527" s="109" t="s">
        <v>850</v>
      </c>
      <c r="K527" s="66" t="s">
        <v>851</v>
      </c>
      <c r="L527" s="109"/>
    </row>
    <row r="528" spans="1:12" ht="19.5" x14ac:dyDescent="0.3">
      <c r="A528" s="124"/>
      <c r="B528" s="110"/>
      <c r="C528" s="66" t="s">
        <v>845</v>
      </c>
      <c r="D528" s="109" t="s">
        <v>849</v>
      </c>
      <c r="E528" s="111"/>
      <c r="F528" s="111"/>
      <c r="G528" s="109"/>
      <c r="H528" s="109"/>
      <c r="I528" s="109"/>
      <c r="J528" s="109" t="s">
        <v>851</v>
      </c>
      <c r="K528" s="66" t="s">
        <v>847</v>
      </c>
      <c r="L528" s="109"/>
    </row>
    <row r="529" spans="1:12" ht="19.5" x14ac:dyDescent="0.3">
      <c r="A529" s="124"/>
      <c r="B529" s="110"/>
      <c r="C529" s="66"/>
      <c r="D529" s="109"/>
      <c r="E529" s="111"/>
      <c r="F529" s="111"/>
      <c r="G529" s="109"/>
      <c r="H529" s="109"/>
      <c r="I529" s="109"/>
      <c r="J529" s="109" t="s">
        <v>852</v>
      </c>
      <c r="K529" s="66" t="s">
        <v>854</v>
      </c>
      <c r="L529" s="109"/>
    </row>
    <row r="530" spans="1:12" ht="19.5" x14ac:dyDescent="0.3">
      <c r="A530" s="106">
        <v>4</v>
      </c>
      <c r="B530" s="107" t="s">
        <v>855</v>
      </c>
      <c r="C530" s="65" t="s">
        <v>857</v>
      </c>
      <c r="D530" s="106" t="s">
        <v>860</v>
      </c>
      <c r="E530" s="108">
        <v>5000</v>
      </c>
      <c r="F530" s="108">
        <v>5000</v>
      </c>
      <c r="G530" s="108">
        <v>5000</v>
      </c>
      <c r="H530" s="108">
        <v>5000</v>
      </c>
      <c r="I530" s="108">
        <v>5000</v>
      </c>
      <c r="J530" s="167" t="s">
        <v>80</v>
      </c>
      <c r="K530" s="65" t="s">
        <v>535</v>
      </c>
      <c r="L530" s="155" t="s">
        <v>401</v>
      </c>
    </row>
    <row r="531" spans="1:12" ht="19.5" x14ac:dyDescent="0.3">
      <c r="A531" s="124"/>
      <c r="B531" s="110" t="s">
        <v>856</v>
      </c>
      <c r="C531" s="66" t="s">
        <v>858</v>
      </c>
      <c r="D531" s="109" t="s">
        <v>486</v>
      </c>
      <c r="E531" s="111"/>
      <c r="F531" s="111"/>
      <c r="G531" s="109"/>
      <c r="H531" s="109"/>
      <c r="I531" s="109"/>
      <c r="J531" s="168" t="s">
        <v>861</v>
      </c>
      <c r="K531" s="66" t="s">
        <v>862</v>
      </c>
      <c r="L531" s="109"/>
    </row>
    <row r="532" spans="1:12" ht="19.5" x14ac:dyDescent="0.3">
      <c r="A532" s="139"/>
      <c r="B532" s="114"/>
      <c r="C532" s="67" t="s">
        <v>859</v>
      </c>
      <c r="D532" s="113" t="s">
        <v>736</v>
      </c>
      <c r="E532" s="115"/>
      <c r="F532" s="115"/>
      <c r="G532" s="113"/>
      <c r="H532" s="113"/>
      <c r="I532" s="113"/>
      <c r="J532" s="169" t="s">
        <v>748</v>
      </c>
      <c r="K532" s="67" t="s">
        <v>755</v>
      </c>
      <c r="L532" s="113"/>
    </row>
    <row r="533" spans="1:12" ht="19.5" x14ac:dyDescent="0.3">
      <c r="A533" s="106">
        <v>5</v>
      </c>
      <c r="B533" s="107" t="s">
        <v>1413</v>
      </c>
      <c r="C533" s="65" t="s">
        <v>863</v>
      </c>
      <c r="D533" s="106" t="s">
        <v>865</v>
      </c>
      <c r="E533" s="108">
        <v>3000</v>
      </c>
      <c r="F533" s="108">
        <v>3000</v>
      </c>
      <c r="G533" s="108">
        <v>3000</v>
      </c>
      <c r="H533" s="108">
        <v>3000</v>
      </c>
      <c r="I533" s="108">
        <v>3000</v>
      </c>
      <c r="J533" s="167" t="s">
        <v>80</v>
      </c>
      <c r="K533" s="163" t="s">
        <v>83</v>
      </c>
      <c r="L533" s="155" t="s">
        <v>401</v>
      </c>
    </row>
    <row r="534" spans="1:12" ht="19.5" x14ac:dyDescent="0.3">
      <c r="A534" s="124"/>
      <c r="B534" s="110" t="s">
        <v>1414</v>
      </c>
      <c r="C534" s="66" t="s">
        <v>864</v>
      </c>
      <c r="D534" s="109" t="s">
        <v>866</v>
      </c>
      <c r="E534" s="111"/>
      <c r="F534" s="111"/>
      <c r="G534" s="109"/>
      <c r="H534" s="109"/>
      <c r="I534" s="109"/>
      <c r="J534" s="168" t="s">
        <v>83</v>
      </c>
      <c r="K534" s="164" t="s">
        <v>486</v>
      </c>
      <c r="L534" s="109"/>
    </row>
    <row r="535" spans="1:12" ht="19.5" x14ac:dyDescent="0.3">
      <c r="A535" s="124"/>
      <c r="B535" s="110"/>
      <c r="C535" s="66"/>
      <c r="D535" s="109" t="s">
        <v>737</v>
      </c>
      <c r="E535" s="112"/>
      <c r="F535" s="112"/>
      <c r="G535" s="110"/>
      <c r="H535" s="110"/>
      <c r="I535" s="110"/>
      <c r="J535" s="168" t="s">
        <v>536</v>
      </c>
      <c r="K535" s="164" t="s">
        <v>1580</v>
      </c>
      <c r="L535" s="110"/>
    </row>
    <row r="536" spans="1:12" ht="19.5" x14ac:dyDescent="0.3">
      <c r="A536" s="139"/>
      <c r="B536" s="114"/>
      <c r="C536" s="67"/>
      <c r="D536" s="113"/>
      <c r="E536" s="140"/>
      <c r="F536" s="140"/>
      <c r="G536" s="114"/>
      <c r="H536" s="114"/>
      <c r="I536" s="114"/>
      <c r="J536" s="165" t="s">
        <v>5</v>
      </c>
      <c r="K536" s="156" t="s">
        <v>643</v>
      </c>
      <c r="L536" s="114"/>
    </row>
    <row r="537" spans="1:12" ht="19.5" x14ac:dyDescent="0.3">
      <c r="A537" s="232"/>
      <c r="B537" s="145"/>
      <c r="C537" s="58"/>
      <c r="D537" s="144"/>
      <c r="E537" s="195"/>
      <c r="F537" s="195"/>
      <c r="G537" s="145"/>
      <c r="H537" s="145"/>
      <c r="I537" s="145"/>
      <c r="J537" s="246"/>
      <c r="K537" s="234"/>
      <c r="L537" s="145"/>
    </row>
    <row r="538" spans="1:12" ht="19.5" x14ac:dyDescent="0.3">
      <c r="A538" s="232"/>
      <c r="B538" s="145"/>
      <c r="C538" s="58"/>
      <c r="D538" s="144"/>
      <c r="E538" s="195"/>
      <c r="F538" s="195"/>
      <c r="G538" s="145"/>
      <c r="H538" s="145"/>
      <c r="I538" s="145"/>
      <c r="J538" s="246"/>
      <c r="K538" s="234"/>
      <c r="L538" s="145"/>
    </row>
    <row r="539" spans="1:12" x14ac:dyDescent="0.3">
      <c r="A539" s="43"/>
      <c r="B539" s="37"/>
      <c r="C539" s="37"/>
      <c r="D539" s="38" t="s">
        <v>22</v>
      </c>
      <c r="E539" s="358" t="s">
        <v>23</v>
      </c>
      <c r="F539" s="359"/>
      <c r="G539" s="359"/>
      <c r="H539" s="359"/>
      <c r="I539" s="360"/>
      <c r="J539" s="38" t="s">
        <v>24</v>
      </c>
      <c r="K539" s="38" t="s">
        <v>25</v>
      </c>
      <c r="L539" s="86" t="s">
        <v>26</v>
      </c>
    </row>
    <row r="540" spans="1:12" x14ac:dyDescent="0.3">
      <c r="A540" s="39" t="s">
        <v>20</v>
      </c>
      <c r="B540" s="39" t="s">
        <v>5</v>
      </c>
      <c r="C540" s="39" t="s">
        <v>27</v>
      </c>
      <c r="D540" s="39" t="s">
        <v>28</v>
      </c>
      <c r="E540" s="38">
        <v>2566</v>
      </c>
      <c r="F540" s="38">
        <v>2567</v>
      </c>
      <c r="G540" s="38">
        <v>2568</v>
      </c>
      <c r="H540" s="38">
        <v>2569</v>
      </c>
      <c r="I540" s="38">
        <v>2570</v>
      </c>
      <c r="J540" s="39" t="s">
        <v>29</v>
      </c>
      <c r="K540" s="39" t="s">
        <v>30</v>
      </c>
      <c r="L540" s="87" t="s">
        <v>31</v>
      </c>
    </row>
    <row r="541" spans="1:12" x14ac:dyDescent="0.3">
      <c r="A541" s="40"/>
      <c r="B541" s="35"/>
      <c r="C541" s="40"/>
      <c r="D541" s="40" t="s">
        <v>32</v>
      </c>
      <c r="E541" s="40" t="s">
        <v>6</v>
      </c>
      <c r="F541" s="40" t="s">
        <v>6</v>
      </c>
      <c r="G541" s="40" t="s">
        <v>6</v>
      </c>
      <c r="H541" s="40" t="s">
        <v>6</v>
      </c>
      <c r="I541" s="40" t="s">
        <v>6</v>
      </c>
      <c r="J541" s="40"/>
      <c r="K541" s="40"/>
      <c r="L541" s="88" t="s">
        <v>33</v>
      </c>
    </row>
    <row r="542" spans="1:12" ht="19.5" x14ac:dyDescent="0.3">
      <c r="A542" s="109">
        <v>6</v>
      </c>
      <c r="B542" s="110" t="s">
        <v>868</v>
      </c>
      <c r="C542" s="66" t="s">
        <v>870</v>
      </c>
      <c r="D542" s="109" t="s">
        <v>872</v>
      </c>
      <c r="E542" s="111">
        <v>3000</v>
      </c>
      <c r="F542" s="111">
        <v>3000</v>
      </c>
      <c r="G542" s="111">
        <v>3000</v>
      </c>
      <c r="H542" s="111">
        <v>3000</v>
      </c>
      <c r="I542" s="111">
        <v>3000</v>
      </c>
      <c r="J542" s="288" t="s">
        <v>876</v>
      </c>
      <c r="K542" s="66" t="s">
        <v>880</v>
      </c>
      <c r="L542" s="166" t="s">
        <v>401</v>
      </c>
    </row>
    <row r="543" spans="1:12" ht="19.5" x14ac:dyDescent="0.3">
      <c r="A543" s="124"/>
      <c r="B543" s="174" t="s">
        <v>869</v>
      </c>
      <c r="C543" s="66" t="s">
        <v>871</v>
      </c>
      <c r="D543" s="109" t="s">
        <v>873</v>
      </c>
      <c r="E543" s="111"/>
      <c r="F543" s="111"/>
      <c r="G543" s="109"/>
      <c r="H543" s="109"/>
      <c r="I543" s="109"/>
      <c r="J543" s="168" t="s">
        <v>877</v>
      </c>
      <c r="K543" s="66" t="s">
        <v>881</v>
      </c>
      <c r="L543" s="109"/>
    </row>
    <row r="544" spans="1:12" ht="19.5" x14ac:dyDescent="0.3">
      <c r="A544" s="124"/>
      <c r="B544" s="110"/>
      <c r="C544" s="66" t="s">
        <v>875</v>
      </c>
      <c r="D544" s="109" t="s">
        <v>874</v>
      </c>
      <c r="E544" s="112"/>
      <c r="F544" s="112"/>
      <c r="G544" s="110"/>
      <c r="H544" s="110"/>
      <c r="I544" s="110"/>
      <c r="J544" s="168" t="s">
        <v>878</v>
      </c>
      <c r="K544" s="66" t="s">
        <v>882</v>
      </c>
      <c r="L544" s="110"/>
    </row>
    <row r="545" spans="1:12" ht="19.5" x14ac:dyDescent="0.3">
      <c r="A545" s="124"/>
      <c r="B545" s="110"/>
      <c r="C545" s="66" t="s">
        <v>615</v>
      </c>
      <c r="D545" s="109" t="s">
        <v>5</v>
      </c>
      <c r="E545" s="112"/>
      <c r="F545" s="112"/>
      <c r="G545" s="110"/>
      <c r="H545" s="110"/>
      <c r="I545" s="110"/>
      <c r="J545" s="168" t="s">
        <v>879</v>
      </c>
      <c r="K545" s="66" t="s">
        <v>883</v>
      </c>
      <c r="L545" s="110"/>
    </row>
    <row r="546" spans="1:12" ht="19.5" x14ac:dyDescent="0.3">
      <c r="A546" s="124"/>
      <c r="B546" s="174"/>
      <c r="C546" s="66"/>
      <c r="D546" s="109"/>
      <c r="E546" s="112"/>
      <c r="F546" s="112"/>
      <c r="G546" s="110"/>
      <c r="H546" s="110"/>
      <c r="I546" s="110"/>
      <c r="J546" s="168" t="s">
        <v>748</v>
      </c>
      <c r="K546" s="66" t="s">
        <v>884</v>
      </c>
      <c r="L546" s="110"/>
    </row>
    <row r="547" spans="1:12" ht="19.5" x14ac:dyDescent="0.3">
      <c r="A547" s="106">
        <v>7</v>
      </c>
      <c r="B547" s="107" t="s">
        <v>885</v>
      </c>
      <c r="C547" s="65" t="s">
        <v>863</v>
      </c>
      <c r="D547" s="106" t="s">
        <v>887</v>
      </c>
      <c r="E547" s="108">
        <v>3000</v>
      </c>
      <c r="F547" s="108">
        <v>3000</v>
      </c>
      <c r="G547" s="108">
        <v>3000</v>
      </c>
      <c r="H547" s="108">
        <v>3000</v>
      </c>
      <c r="I547" s="108">
        <v>3000</v>
      </c>
      <c r="J547" s="137" t="s">
        <v>80</v>
      </c>
      <c r="K547" s="141" t="s">
        <v>794</v>
      </c>
      <c r="L547" s="155" t="s">
        <v>401</v>
      </c>
    </row>
    <row r="548" spans="1:12" ht="19.5" x14ac:dyDescent="0.3">
      <c r="A548" s="124"/>
      <c r="B548" s="110"/>
      <c r="C548" s="66" t="s">
        <v>886</v>
      </c>
      <c r="D548" s="109" t="s">
        <v>866</v>
      </c>
      <c r="E548" s="111"/>
      <c r="F548" s="111"/>
      <c r="G548" s="109"/>
      <c r="H548" s="175"/>
      <c r="I548" s="111"/>
      <c r="J548" s="138" t="s">
        <v>867</v>
      </c>
      <c r="K548" s="142" t="s">
        <v>762</v>
      </c>
      <c r="L548" s="109"/>
    </row>
    <row r="549" spans="1:12" ht="19.5" x14ac:dyDescent="0.3">
      <c r="A549" s="124"/>
      <c r="B549" s="110"/>
      <c r="C549" s="66"/>
      <c r="D549" s="109" t="s">
        <v>737</v>
      </c>
      <c r="E549" s="111"/>
      <c r="F549" s="111"/>
      <c r="G549" s="109"/>
      <c r="H549" s="109"/>
      <c r="I549" s="109"/>
      <c r="J549" s="138" t="s">
        <v>748</v>
      </c>
      <c r="K549" s="142" t="s">
        <v>888</v>
      </c>
      <c r="L549" s="109"/>
    </row>
    <row r="550" spans="1:12" ht="19.5" x14ac:dyDescent="0.3">
      <c r="A550" s="106">
        <v>8</v>
      </c>
      <c r="B550" s="107" t="s">
        <v>889</v>
      </c>
      <c r="C550" s="65" t="s">
        <v>891</v>
      </c>
      <c r="D550" s="106" t="s">
        <v>887</v>
      </c>
      <c r="E550" s="108">
        <v>3000</v>
      </c>
      <c r="F550" s="108">
        <v>3000</v>
      </c>
      <c r="G550" s="108">
        <v>3000</v>
      </c>
      <c r="H550" s="108">
        <v>3000</v>
      </c>
      <c r="I550" s="108">
        <v>3000</v>
      </c>
      <c r="J550" s="137" t="s">
        <v>80</v>
      </c>
      <c r="K550" s="65" t="s">
        <v>83</v>
      </c>
      <c r="L550" s="155" t="s">
        <v>401</v>
      </c>
    </row>
    <row r="551" spans="1:12" ht="19.5" x14ac:dyDescent="0.3">
      <c r="A551" s="124"/>
      <c r="B551" s="110" t="s">
        <v>890</v>
      </c>
      <c r="C551" s="66" t="s">
        <v>892</v>
      </c>
      <c r="D551" s="109" t="s">
        <v>866</v>
      </c>
      <c r="E551" s="111"/>
      <c r="F551" s="111"/>
      <c r="G551" s="109"/>
      <c r="H551" s="109"/>
      <c r="I551" s="109"/>
      <c r="J551" s="138" t="s">
        <v>867</v>
      </c>
      <c r="K551" s="66" t="s">
        <v>552</v>
      </c>
      <c r="L551" s="109"/>
    </row>
    <row r="552" spans="1:12" ht="19.5" x14ac:dyDescent="0.3">
      <c r="A552" s="139"/>
      <c r="B552" s="114"/>
      <c r="C552" s="67" t="s">
        <v>893</v>
      </c>
      <c r="D552" s="113" t="s">
        <v>737</v>
      </c>
      <c r="E552" s="115"/>
      <c r="F552" s="115"/>
      <c r="G552" s="113"/>
      <c r="H552" s="113"/>
      <c r="I552" s="113"/>
      <c r="J552" s="165" t="s">
        <v>748</v>
      </c>
      <c r="K552" s="67" t="s">
        <v>894</v>
      </c>
      <c r="L552" s="113"/>
    </row>
    <row r="553" spans="1:12" ht="19.5" x14ac:dyDescent="0.3">
      <c r="A553" s="106">
        <v>9</v>
      </c>
      <c r="B553" s="107" t="s">
        <v>899</v>
      </c>
      <c r="C553" s="105" t="s">
        <v>901</v>
      </c>
      <c r="D553" s="106" t="s">
        <v>794</v>
      </c>
      <c r="E553" s="159">
        <v>80000</v>
      </c>
      <c r="F553" s="108">
        <v>80000</v>
      </c>
      <c r="G553" s="159">
        <v>80000</v>
      </c>
      <c r="H553" s="108">
        <v>80000</v>
      </c>
      <c r="I553" s="159">
        <v>80000</v>
      </c>
      <c r="J553" s="167" t="s">
        <v>80</v>
      </c>
      <c r="K553" s="188" t="s">
        <v>908</v>
      </c>
      <c r="L553" s="155" t="s">
        <v>401</v>
      </c>
    </row>
    <row r="554" spans="1:12" ht="19.5" x14ac:dyDescent="0.3">
      <c r="A554" s="124"/>
      <c r="B554" s="110" t="s">
        <v>900</v>
      </c>
      <c r="C554" s="68" t="s">
        <v>902</v>
      </c>
      <c r="D554" s="109" t="s">
        <v>904</v>
      </c>
      <c r="E554" s="147"/>
      <c r="F554" s="111"/>
      <c r="G554" s="144"/>
      <c r="H554" s="109"/>
      <c r="I554" s="147"/>
      <c r="J554" s="168" t="s">
        <v>606</v>
      </c>
      <c r="K554" s="189" t="s">
        <v>909</v>
      </c>
      <c r="L554" s="109"/>
    </row>
    <row r="555" spans="1:12" ht="19.5" x14ac:dyDescent="0.3">
      <c r="A555" s="124"/>
      <c r="B555" s="110"/>
      <c r="C555" s="68" t="s">
        <v>903</v>
      </c>
      <c r="D555" s="109"/>
      <c r="E555" s="147"/>
      <c r="F555" s="111"/>
      <c r="G555" s="144"/>
      <c r="H555" s="109"/>
      <c r="I555" s="144"/>
      <c r="J555" s="168" t="s">
        <v>905</v>
      </c>
      <c r="K555" s="189" t="s">
        <v>910</v>
      </c>
      <c r="L555" s="109"/>
    </row>
    <row r="556" spans="1:12" x14ac:dyDescent="0.3">
      <c r="A556" s="177"/>
      <c r="B556" s="179"/>
      <c r="C556" s="181"/>
      <c r="D556" s="177"/>
      <c r="E556" s="161"/>
      <c r="F556" s="179"/>
      <c r="G556" s="161"/>
      <c r="H556" s="179"/>
      <c r="I556" s="161"/>
      <c r="J556" s="186" t="s">
        <v>906</v>
      </c>
      <c r="K556" s="161" t="s">
        <v>911</v>
      </c>
      <c r="L556" s="179"/>
    </row>
    <row r="557" spans="1:12" x14ac:dyDescent="0.3">
      <c r="A557" s="178"/>
      <c r="B557" s="180"/>
      <c r="C557" s="183"/>
      <c r="D557" s="178"/>
      <c r="E557" s="184"/>
      <c r="F557" s="180"/>
      <c r="G557" s="184"/>
      <c r="H557" s="180"/>
      <c r="I557" s="184"/>
      <c r="J557" s="187" t="s">
        <v>907</v>
      </c>
      <c r="K557" s="184"/>
      <c r="L557" s="180"/>
    </row>
    <row r="558" spans="1:12" x14ac:dyDescent="0.3">
      <c r="A558" s="97" t="s">
        <v>7</v>
      </c>
      <c r="B558" s="97" t="s">
        <v>1412</v>
      </c>
      <c r="C558" s="98"/>
      <c r="D558" s="97"/>
      <c r="E558" s="148">
        <f>E514+E518+E525+E530+E533+E542+E547+E550+E553</f>
        <v>177000</v>
      </c>
      <c r="F558" s="148">
        <f>F553+F550+F547+F542+F533+F530+F525+F518+F514</f>
        <v>177000</v>
      </c>
      <c r="G558" s="148">
        <f>G553+G550+G547+G542+G533+G530+G525+G518+G514</f>
        <v>177000</v>
      </c>
      <c r="H558" s="148">
        <f>H553+H550+H547+H542+H533+H530+H525+H518+H514</f>
        <v>177000</v>
      </c>
      <c r="I558" s="148">
        <f>I553+I550+I547+I542+I533+I530+I525+I518+I514</f>
        <v>177000</v>
      </c>
      <c r="J558" s="98"/>
      <c r="K558" s="98"/>
      <c r="L558" s="98"/>
    </row>
    <row r="559" spans="1:12" x14ac:dyDescent="0.3">
      <c r="A559" s="160"/>
      <c r="B559" s="160"/>
      <c r="C559" s="200"/>
      <c r="D559" s="160"/>
      <c r="E559" s="201"/>
      <c r="F559" s="201"/>
      <c r="G559" s="201"/>
      <c r="H559" s="201"/>
      <c r="I559" s="201"/>
      <c r="J559" s="200"/>
      <c r="K559" s="200"/>
      <c r="L559" s="200"/>
    </row>
    <row r="560" spans="1:12" x14ac:dyDescent="0.3">
      <c r="A560" s="160"/>
      <c r="B560" s="160"/>
      <c r="C560" s="200"/>
      <c r="D560" s="160"/>
      <c r="E560" s="201"/>
      <c r="F560" s="201"/>
      <c r="G560" s="201"/>
      <c r="H560" s="201"/>
      <c r="I560" s="201"/>
      <c r="J560" s="200"/>
      <c r="K560" s="200"/>
      <c r="L560" s="200"/>
    </row>
    <row r="561" spans="1:12" x14ac:dyDescent="0.3">
      <c r="A561" s="160"/>
      <c r="B561" s="160"/>
      <c r="C561" s="200"/>
      <c r="D561" s="160"/>
      <c r="E561" s="201"/>
      <c r="F561" s="201"/>
      <c r="G561" s="201"/>
      <c r="H561" s="201"/>
      <c r="I561" s="201"/>
      <c r="J561" s="200"/>
      <c r="K561" s="200"/>
      <c r="L561" s="200"/>
    </row>
    <row r="562" spans="1:12" x14ac:dyDescent="0.3">
      <c r="A562" s="160"/>
      <c r="B562" s="160"/>
      <c r="C562" s="200"/>
      <c r="D562" s="160"/>
      <c r="E562" s="201"/>
      <c r="F562" s="201"/>
      <c r="G562" s="201"/>
      <c r="H562" s="201"/>
      <c r="I562" s="201"/>
      <c r="J562" s="200"/>
      <c r="K562" s="200"/>
      <c r="L562" s="200"/>
    </row>
    <row r="563" spans="1:12" x14ac:dyDescent="0.3">
      <c r="A563" s="160"/>
      <c r="B563" s="160"/>
      <c r="C563" s="200"/>
      <c r="D563" s="160"/>
      <c r="E563" s="201"/>
      <c r="F563" s="201"/>
      <c r="G563" s="201"/>
      <c r="H563" s="201"/>
      <c r="I563" s="201"/>
      <c r="J563" s="200"/>
      <c r="K563" s="200"/>
      <c r="L563" s="200"/>
    </row>
    <row r="564" spans="1:12" x14ac:dyDescent="0.3">
      <c r="A564" s="160"/>
      <c r="B564" s="160"/>
      <c r="C564" s="200"/>
      <c r="D564" s="160"/>
      <c r="E564" s="201"/>
      <c r="F564" s="201"/>
      <c r="G564" s="201"/>
      <c r="H564" s="201"/>
      <c r="I564" s="201"/>
      <c r="J564" s="200"/>
      <c r="K564" s="200"/>
      <c r="L564" s="200"/>
    </row>
    <row r="565" spans="1:12" x14ac:dyDescent="0.3">
      <c r="A565" s="160"/>
      <c r="B565" s="160"/>
      <c r="C565" s="200"/>
      <c r="D565" s="160"/>
      <c r="E565" s="201"/>
      <c r="F565" s="201"/>
      <c r="G565" s="201"/>
      <c r="H565" s="201"/>
      <c r="I565" s="201"/>
      <c r="J565" s="200"/>
      <c r="K565" s="200"/>
      <c r="L565" s="200"/>
    </row>
    <row r="566" spans="1:12" x14ac:dyDescent="0.3">
      <c r="A566" s="160"/>
      <c r="B566" s="160"/>
      <c r="C566" s="200"/>
      <c r="D566" s="160"/>
      <c r="E566" s="201"/>
      <c r="F566" s="201"/>
      <c r="G566" s="201"/>
      <c r="H566" s="201"/>
      <c r="I566" s="201"/>
      <c r="J566" s="200"/>
      <c r="K566" s="200"/>
      <c r="L566" s="200"/>
    </row>
    <row r="567" spans="1:12" x14ac:dyDescent="0.3">
      <c r="A567" s="160"/>
      <c r="B567" s="160"/>
      <c r="C567" s="200"/>
      <c r="D567" s="160"/>
      <c r="E567" s="201"/>
      <c r="F567" s="201"/>
      <c r="G567" s="201"/>
      <c r="H567" s="201"/>
      <c r="I567" s="201"/>
      <c r="J567" s="200"/>
      <c r="K567" s="200"/>
      <c r="L567" s="200"/>
    </row>
    <row r="568" spans="1:12" x14ac:dyDescent="0.3">
      <c r="A568" s="160"/>
      <c r="B568" s="160"/>
      <c r="C568" s="200"/>
      <c r="D568" s="160"/>
      <c r="E568" s="201"/>
      <c r="F568" s="201"/>
      <c r="G568" s="201"/>
      <c r="H568" s="201"/>
      <c r="I568" s="201"/>
      <c r="J568" s="200"/>
      <c r="K568" s="200"/>
      <c r="L568" s="200"/>
    </row>
    <row r="569" spans="1:12" x14ac:dyDescent="0.3">
      <c r="A569" s="160"/>
      <c r="B569" s="160"/>
      <c r="C569" s="200"/>
      <c r="D569" s="160"/>
      <c r="E569" s="201"/>
      <c r="F569" s="201"/>
      <c r="G569" s="201"/>
      <c r="H569" s="201"/>
      <c r="I569" s="201"/>
      <c r="J569" s="200"/>
      <c r="K569" s="200"/>
      <c r="L569" s="200"/>
    </row>
    <row r="570" spans="1:12" ht="20.25" customHeight="1" x14ac:dyDescent="0.3">
      <c r="A570" s="357" t="s">
        <v>1482</v>
      </c>
      <c r="B570" s="357"/>
      <c r="C570" s="357"/>
      <c r="D570" s="357"/>
      <c r="E570" s="357"/>
      <c r="F570" s="357"/>
      <c r="G570" s="357"/>
      <c r="H570" s="357"/>
      <c r="I570" s="357"/>
      <c r="J570" s="357"/>
      <c r="K570" s="357"/>
      <c r="L570"/>
    </row>
    <row r="571" spans="1:12" ht="20.25" customHeight="1" x14ac:dyDescent="0.3">
      <c r="A571" s="357" t="s">
        <v>1480</v>
      </c>
      <c r="B571" s="357"/>
      <c r="C571" s="357"/>
      <c r="D571" s="357"/>
      <c r="E571" s="357"/>
      <c r="F571" s="357"/>
      <c r="G571" s="357"/>
      <c r="H571" s="357"/>
      <c r="I571" s="357"/>
      <c r="J571" s="357"/>
      <c r="K571" s="357"/>
      <c r="L571" s="357"/>
    </row>
    <row r="572" spans="1:12" ht="20.25" customHeight="1" x14ac:dyDescent="0.3">
      <c r="A572" s="357" t="s">
        <v>1481</v>
      </c>
      <c r="B572" s="357"/>
      <c r="C572" s="357"/>
      <c r="D572" s="357"/>
      <c r="E572" s="357"/>
      <c r="F572" s="357"/>
      <c r="G572" s="357"/>
      <c r="H572" s="357"/>
      <c r="I572" s="357"/>
      <c r="J572" s="357"/>
      <c r="K572" s="357"/>
      <c r="L572" s="357"/>
    </row>
    <row r="573" spans="1:12" x14ac:dyDescent="0.3">
      <c r="A573" s="357" t="s">
        <v>1504</v>
      </c>
      <c r="B573" s="357"/>
      <c r="C573" s="357"/>
      <c r="D573" s="357"/>
      <c r="E573" s="357"/>
      <c r="F573" s="357"/>
      <c r="G573" s="357"/>
      <c r="H573" s="357"/>
      <c r="I573" s="357"/>
      <c r="J573" s="357"/>
      <c r="K573" s="357"/>
      <c r="L573"/>
    </row>
    <row r="574" spans="1:12" x14ac:dyDescent="0.3">
      <c r="A574" s="357" t="s">
        <v>1479</v>
      </c>
      <c r="B574" s="357"/>
      <c r="C574" s="357"/>
      <c r="D574" s="357"/>
      <c r="E574" s="357"/>
      <c r="F574" s="357"/>
      <c r="G574" s="357"/>
      <c r="H574" s="357"/>
      <c r="I574" s="357"/>
      <c r="J574" s="357"/>
      <c r="K574" s="357"/>
      <c r="L574" s="357"/>
    </row>
    <row r="575" spans="1:12" x14ac:dyDescent="0.3">
      <c r="A575" s="357" t="s">
        <v>1485</v>
      </c>
      <c r="B575" s="357"/>
      <c r="C575" s="357"/>
      <c r="D575" s="357"/>
      <c r="E575" s="357"/>
      <c r="F575" s="357"/>
      <c r="G575" s="357"/>
      <c r="H575" s="357"/>
      <c r="I575" s="357"/>
      <c r="J575" s="357"/>
      <c r="K575" s="357"/>
      <c r="L575"/>
    </row>
    <row r="576" spans="1:12" x14ac:dyDescent="0.3">
      <c r="A576" s="357" t="s">
        <v>1542</v>
      </c>
      <c r="B576" s="357"/>
      <c r="C576" s="357"/>
      <c r="D576" s="357"/>
      <c r="E576" s="282"/>
      <c r="F576" s="282"/>
      <c r="G576" s="283"/>
      <c r="H576" s="283"/>
      <c r="I576" s="283"/>
      <c r="J576" s="284"/>
      <c r="K576" s="283"/>
      <c r="L576"/>
    </row>
    <row r="577" spans="1:12" x14ac:dyDescent="0.3">
      <c r="A577" s="361" t="s">
        <v>1486</v>
      </c>
      <c r="B577" s="357"/>
      <c r="C577" s="357"/>
      <c r="D577" s="357"/>
      <c r="E577" s="357"/>
      <c r="F577" s="357"/>
      <c r="G577" s="357"/>
      <c r="H577" s="357"/>
      <c r="I577" s="357"/>
      <c r="J577" s="357"/>
      <c r="K577" s="357"/>
      <c r="L577"/>
    </row>
    <row r="578" spans="1:12" x14ac:dyDescent="0.3">
      <c r="A578" s="362" t="s">
        <v>1493</v>
      </c>
      <c r="B578" s="362"/>
      <c r="C578" s="362"/>
      <c r="D578" s="362"/>
      <c r="E578" s="362"/>
      <c r="F578" s="362"/>
      <c r="G578" s="362"/>
      <c r="H578" s="285"/>
      <c r="I578" s="286"/>
      <c r="J578" s="286"/>
      <c r="K578" s="287"/>
      <c r="L578"/>
    </row>
    <row r="579" spans="1:12" ht="13.5" customHeight="1" x14ac:dyDescent="0.3"/>
    <row r="580" spans="1:12" x14ac:dyDescent="0.3">
      <c r="A580" s="43"/>
      <c r="B580" s="37"/>
      <c r="C580" s="37"/>
      <c r="D580" s="38" t="s">
        <v>22</v>
      </c>
      <c r="E580" s="358" t="s">
        <v>23</v>
      </c>
      <c r="F580" s="359"/>
      <c r="G580" s="359"/>
      <c r="H580" s="359"/>
      <c r="I580" s="360"/>
      <c r="J580" s="38" t="s">
        <v>24</v>
      </c>
      <c r="K580" s="38" t="s">
        <v>25</v>
      </c>
      <c r="L580" s="86" t="s">
        <v>26</v>
      </c>
    </row>
    <row r="581" spans="1:12" x14ac:dyDescent="0.3">
      <c r="A581" s="39" t="s">
        <v>20</v>
      </c>
      <c r="B581" s="39" t="s">
        <v>5</v>
      </c>
      <c r="C581" s="39" t="s">
        <v>27</v>
      </c>
      <c r="D581" s="39" t="s">
        <v>28</v>
      </c>
      <c r="E581" s="38">
        <v>2566</v>
      </c>
      <c r="F581" s="38">
        <v>2567</v>
      </c>
      <c r="G581" s="38">
        <v>2568</v>
      </c>
      <c r="H581" s="38">
        <v>2569</v>
      </c>
      <c r="I581" s="38">
        <v>2570</v>
      </c>
      <c r="J581" s="39" t="s">
        <v>29</v>
      </c>
      <c r="K581" s="39" t="s">
        <v>30</v>
      </c>
      <c r="L581" s="87" t="s">
        <v>31</v>
      </c>
    </row>
    <row r="582" spans="1:12" x14ac:dyDescent="0.3">
      <c r="A582" s="40"/>
      <c r="B582" s="35"/>
      <c r="C582" s="40"/>
      <c r="D582" s="40" t="s">
        <v>32</v>
      </c>
      <c r="E582" s="40" t="s">
        <v>6</v>
      </c>
      <c r="F582" s="40" t="s">
        <v>6</v>
      </c>
      <c r="G582" s="40" t="s">
        <v>6</v>
      </c>
      <c r="H582" s="40" t="s">
        <v>6</v>
      </c>
      <c r="I582" s="40" t="s">
        <v>6</v>
      </c>
      <c r="J582" s="40"/>
      <c r="K582" s="40"/>
      <c r="L582" s="88" t="s">
        <v>33</v>
      </c>
    </row>
    <row r="583" spans="1:12" ht="19.5" x14ac:dyDescent="0.3">
      <c r="A583" s="106">
        <v>1</v>
      </c>
      <c r="B583" s="107" t="s">
        <v>556</v>
      </c>
      <c r="C583" s="65" t="s">
        <v>559</v>
      </c>
      <c r="D583" s="126" t="s">
        <v>404</v>
      </c>
      <c r="E583" s="108">
        <v>10000</v>
      </c>
      <c r="F583" s="108">
        <v>10000</v>
      </c>
      <c r="G583" s="108">
        <v>10000</v>
      </c>
      <c r="H583" s="108">
        <v>10000</v>
      </c>
      <c r="I583" s="108">
        <v>10000</v>
      </c>
      <c r="J583" s="108" t="s">
        <v>80</v>
      </c>
      <c r="K583" s="65" t="s">
        <v>566</v>
      </c>
      <c r="L583" s="155" t="s">
        <v>401</v>
      </c>
    </row>
    <row r="584" spans="1:12" ht="19.5" x14ac:dyDescent="0.3">
      <c r="A584" s="124"/>
      <c r="B584" s="110" t="s">
        <v>557</v>
      </c>
      <c r="C584" s="66" t="s">
        <v>560</v>
      </c>
      <c r="D584" s="127" t="s">
        <v>565</v>
      </c>
      <c r="E584" s="111"/>
      <c r="F584" s="111"/>
      <c r="G584" s="109"/>
      <c r="H584" s="109"/>
      <c r="I584" s="109"/>
      <c r="J584" s="109" t="s">
        <v>83</v>
      </c>
      <c r="K584" s="66" t="s">
        <v>567</v>
      </c>
      <c r="L584" s="109"/>
    </row>
    <row r="585" spans="1:12" ht="19.5" x14ac:dyDescent="0.3">
      <c r="A585" s="124"/>
      <c r="B585" s="110" t="s">
        <v>558</v>
      </c>
      <c r="C585" s="66" t="s">
        <v>561</v>
      </c>
      <c r="D585" s="127" t="s">
        <v>534</v>
      </c>
      <c r="E585" s="112"/>
      <c r="F585" s="112"/>
      <c r="G585" s="110"/>
      <c r="H585" s="110"/>
      <c r="I585" s="110"/>
      <c r="J585" s="109" t="s">
        <v>536</v>
      </c>
      <c r="K585" s="66" t="s">
        <v>568</v>
      </c>
      <c r="L585" s="110"/>
    </row>
    <row r="586" spans="1:12" ht="19.5" x14ac:dyDescent="0.3">
      <c r="A586" s="124"/>
      <c r="B586" s="110"/>
      <c r="C586" s="66" t="s">
        <v>562</v>
      </c>
      <c r="D586" s="127"/>
      <c r="E586" s="112"/>
      <c r="F586" s="112"/>
      <c r="G586" s="110"/>
      <c r="H586" s="110"/>
      <c r="I586" s="110"/>
      <c r="J586" s="109"/>
      <c r="K586" s="66" t="s">
        <v>569</v>
      </c>
      <c r="L586" s="110"/>
    </row>
    <row r="587" spans="1:12" ht="19.5" x14ac:dyDescent="0.3">
      <c r="A587" s="124"/>
      <c r="B587" s="110"/>
      <c r="C587" s="66" t="s">
        <v>563</v>
      </c>
      <c r="D587" s="127"/>
      <c r="E587" s="112"/>
      <c r="F587" s="112"/>
      <c r="G587" s="110"/>
      <c r="H587" s="110"/>
      <c r="I587" s="110"/>
      <c r="J587" s="109"/>
      <c r="K587" s="66" t="s">
        <v>570</v>
      </c>
      <c r="L587" s="110"/>
    </row>
    <row r="588" spans="1:12" ht="19.5" x14ac:dyDescent="0.3">
      <c r="A588" s="124"/>
      <c r="B588" s="110"/>
      <c r="C588" s="66" t="s">
        <v>564</v>
      </c>
      <c r="D588" s="127"/>
      <c r="E588" s="112"/>
      <c r="F588" s="112"/>
      <c r="G588" s="110"/>
      <c r="H588" s="110"/>
      <c r="I588" s="110"/>
      <c r="J588" s="109"/>
      <c r="K588" s="66" t="s">
        <v>571</v>
      </c>
      <c r="L588" s="110"/>
    </row>
    <row r="589" spans="1:12" x14ac:dyDescent="0.3">
      <c r="A589" s="97" t="s">
        <v>7</v>
      </c>
      <c r="B589" s="97" t="s">
        <v>372</v>
      </c>
      <c r="C589" s="98"/>
      <c r="D589" s="97"/>
      <c r="E589" s="148">
        <f>SUM(E583:E588)</f>
        <v>10000</v>
      </c>
      <c r="F589" s="148">
        <f>SUM(F583:F588)</f>
        <v>10000</v>
      </c>
      <c r="G589" s="148">
        <f>SUM(G583:G588)</f>
        <v>10000</v>
      </c>
      <c r="H589" s="148">
        <f>SUM(H583:H588)</f>
        <v>10000</v>
      </c>
      <c r="I589" s="148">
        <f>SUM(I583:I588)</f>
        <v>10000</v>
      </c>
      <c r="J589" s="98"/>
      <c r="K589" s="98"/>
      <c r="L589" s="98"/>
    </row>
    <row r="590" spans="1:12" x14ac:dyDescent="0.3">
      <c r="A590" s="160"/>
      <c r="B590" s="160"/>
      <c r="C590" s="200"/>
      <c r="D590" s="160"/>
      <c r="E590" s="201"/>
      <c r="F590" s="201"/>
      <c r="G590" s="201"/>
      <c r="H590" s="201"/>
      <c r="I590" s="201"/>
      <c r="J590" s="200"/>
      <c r="K590" s="200"/>
      <c r="L590" s="200"/>
    </row>
    <row r="591" spans="1:12" x14ac:dyDescent="0.3">
      <c r="A591" s="357" t="s">
        <v>1566</v>
      </c>
      <c r="B591" s="357"/>
      <c r="C591" s="357"/>
      <c r="D591" s="357"/>
      <c r="E591" s="357"/>
      <c r="F591" s="357"/>
      <c r="G591" s="357"/>
      <c r="H591" s="357"/>
      <c r="I591" s="357"/>
      <c r="J591" s="357"/>
      <c r="K591" s="357"/>
      <c r="L591"/>
    </row>
    <row r="592" spans="1:12" x14ac:dyDescent="0.3">
      <c r="A592" s="357" t="s">
        <v>1565</v>
      </c>
      <c r="B592" s="357"/>
      <c r="C592" s="357"/>
      <c r="D592" s="357"/>
      <c r="E592" s="282"/>
      <c r="F592" s="282"/>
      <c r="G592" s="283"/>
      <c r="H592" s="283"/>
      <c r="I592" s="283"/>
      <c r="J592" s="284"/>
      <c r="K592" s="283"/>
      <c r="L592"/>
    </row>
    <row r="593" spans="1:12" x14ac:dyDescent="0.3">
      <c r="A593" s="361" t="s">
        <v>1581</v>
      </c>
      <c r="B593" s="357"/>
      <c r="C593" s="357"/>
      <c r="D593" s="357"/>
      <c r="E593" s="357"/>
      <c r="F593" s="357"/>
      <c r="G593" s="357"/>
      <c r="H593" s="357"/>
      <c r="I593" s="357"/>
      <c r="J593" s="357"/>
      <c r="K593" s="357"/>
      <c r="L593"/>
    </row>
    <row r="594" spans="1:12" x14ac:dyDescent="0.3">
      <c r="A594" s="362" t="s">
        <v>1502</v>
      </c>
      <c r="B594" s="362"/>
      <c r="C594" s="362"/>
      <c r="D594" s="362"/>
      <c r="E594" s="362"/>
      <c r="F594" s="362"/>
      <c r="G594" s="362"/>
      <c r="H594" s="285"/>
      <c r="I594" s="286"/>
      <c r="J594" s="286"/>
      <c r="K594" s="287"/>
      <c r="L594"/>
    </row>
    <row r="595" spans="1:12" ht="13.5" customHeight="1" x14ac:dyDescent="0.3">
      <c r="A595" s="160"/>
      <c r="B595" s="160"/>
      <c r="C595" s="200"/>
      <c r="D595" s="160"/>
      <c r="E595" s="201"/>
      <c r="F595" s="201"/>
      <c r="G595" s="201"/>
      <c r="H595" s="201"/>
      <c r="I595" s="201"/>
      <c r="J595" s="200"/>
      <c r="K595" s="200"/>
      <c r="L595" s="200"/>
    </row>
    <row r="596" spans="1:12" x14ac:dyDescent="0.3">
      <c r="A596" s="43"/>
      <c r="B596" s="37"/>
      <c r="C596" s="37"/>
      <c r="D596" s="38" t="s">
        <v>22</v>
      </c>
      <c r="E596" s="358" t="s">
        <v>23</v>
      </c>
      <c r="F596" s="359"/>
      <c r="G596" s="359"/>
      <c r="H596" s="359"/>
      <c r="I596" s="360"/>
      <c r="J596" s="38" t="s">
        <v>24</v>
      </c>
      <c r="K596" s="38" t="s">
        <v>25</v>
      </c>
      <c r="L596" s="86" t="s">
        <v>26</v>
      </c>
    </row>
    <row r="597" spans="1:12" x14ac:dyDescent="0.3">
      <c r="A597" s="39" t="s">
        <v>20</v>
      </c>
      <c r="B597" s="39" t="s">
        <v>5</v>
      </c>
      <c r="C597" s="39" t="s">
        <v>27</v>
      </c>
      <c r="D597" s="39" t="s">
        <v>28</v>
      </c>
      <c r="E597" s="38">
        <v>2566</v>
      </c>
      <c r="F597" s="38">
        <v>2567</v>
      </c>
      <c r="G597" s="38">
        <v>2568</v>
      </c>
      <c r="H597" s="38">
        <v>2569</v>
      </c>
      <c r="I597" s="38">
        <v>2570</v>
      </c>
      <c r="J597" s="39" t="s">
        <v>29</v>
      </c>
      <c r="K597" s="39" t="s">
        <v>30</v>
      </c>
      <c r="L597" s="87" t="s">
        <v>31</v>
      </c>
    </row>
    <row r="598" spans="1:12" x14ac:dyDescent="0.3">
      <c r="A598" s="40"/>
      <c r="B598" s="35"/>
      <c r="C598" s="40"/>
      <c r="D598" s="40" t="s">
        <v>32</v>
      </c>
      <c r="E598" s="40" t="s">
        <v>6</v>
      </c>
      <c r="F598" s="40" t="s">
        <v>6</v>
      </c>
      <c r="G598" s="40" t="s">
        <v>6</v>
      </c>
      <c r="H598" s="40" t="s">
        <v>6</v>
      </c>
      <c r="I598" s="40" t="s">
        <v>6</v>
      </c>
      <c r="J598" s="40"/>
      <c r="K598" s="40"/>
      <c r="L598" s="88" t="s">
        <v>33</v>
      </c>
    </row>
    <row r="599" spans="1:12" ht="19.5" x14ac:dyDescent="0.3">
      <c r="A599" s="106">
        <v>1</v>
      </c>
      <c r="B599" s="107" t="s">
        <v>937</v>
      </c>
      <c r="C599" s="65" t="s">
        <v>939</v>
      </c>
      <c r="D599" s="106" t="s">
        <v>578</v>
      </c>
      <c r="E599" s="108">
        <v>10000</v>
      </c>
      <c r="F599" s="108">
        <v>10000</v>
      </c>
      <c r="G599" s="108">
        <v>10000</v>
      </c>
      <c r="H599" s="108">
        <v>10000</v>
      </c>
      <c r="I599" s="108">
        <v>10000</v>
      </c>
      <c r="J599" s="108" t="s">
        <v>592</v>
      </c>
      <c r="K599" s="163" t="s">
        <v>941</v>
      </c>
      <c r="L599" s="155" t="s">
        <v>401</v>
      </c>
    </row>
    <row r="600" spans="1:12" ht="19.5" x14ac:dyDescent="0.3">
      <c r="A600" s="124"/>
      <c r="B600" s="110" t="s">
        <v>938</v>
      </c>
      <c r="C600" s="66" t="s">
        <v>940</v>
      </c>
      <c r="D600" s="109"/>
      <c r="E600" s="111"/>
      <c r="F600" s="111"/>
      <c r="G600" s="109"/>
      <c r="H600" s="109"/>
      <c r="I600" s="109"/>
      <c r="J600" s="109" t="s">
        <v>62</v>
      </c>
      <c r="K600" s="164" t="s">
        <v>942</v>
      </c>
      <c r="L600" s="109"/>
    </row>
    <row r="601" spans="1:12" ht="19.5" x14ac:dyDescent="0.3">
      <c r="A601" s="139"/>
      <c r="B601" s="114"/>
      <c r="C601" s="67"/>
      <c r="D601" s="113"/>
      <c r="E601" s="140"/>
      <c r="F601" s="140"/>
      <c r="G601" s="114"/>
      <c r="H601" s="114"/>
      <c r="I601" s="114"/>
      <c r="J601" s="113" t="s">
        <v>65</v>
      </c>
      <c r="K601" s="156" t="s">
        <v>943</v>
      </c>
      <c r="L601" s="114"/>
    </row>
    <row r="602" spans="1:12" x14ac:dyDescent="0.3">
      <c r="A602" s="43"/>
      <c r="B602" s="37"/>
      <c r="C602" s="37"/>
      <c r="D602" s="38" t="s">
        <v>22</v>
      </c>
      <c r="E602" s="358" t="s">
        <v>23</v>
      </c>
      <c r="F602" s="359"/>
      <c r="G602" s="359"/>
      <c r="H602" s="359"/>
      <c r="I602" s="360"/>
      <c r="J602" s="38" t="s">
        <v>24</v>
      </c>
      <c r="K602" s="38" t="s">
        <v>25</v>
      </c>
      <c r="L602" s="86" t="s">
        <v>26</v>
      </c>
    </row>
    <row r="603" spans="1:12" x14ac:dyDescent="0.3">
      <c r="A603" s="39" t="s">
        <v>20</v>
      </c>
      <c r="B603" s="39" t="s">
        <v>5</v>
      </c>
      <c r="C603" s="39" t="s">
        <v>27</v>
      </c>
      <c r="D603" s="39" t="s">
        <v>28</v>
      </c>
      <c r="E603" s="38">
        <v>2566</v>
      </c>
      <c r="F603" s="38">
        <v>2567</v>
      </c>
      <c r="G603" s="38">
        <v>2568</v>
      </c>
      <c r="H603" s="38">
        <v>2569</v>
      </c>
      <c r="I603" s="38">
        <v>2570</v>
      </c>
      <c r="J603" s="39" t="s">
        <v>29</v>
      </c>
      <c r="K603" s="39" t="s">
        <v>30</v>
      </c>
      <c r="L603" s="87" t="s">
        <v>31</v>
      </c>
    </row>
    <row r="604" spans="1:12" x14ac:dyDescent="0.3">
      <c r="A604" s="40"/>
      <c r="B604" s="35"/>
      <c r="C604" s="40"/>
      <c r="D604" s="40" t="s">
        <v>32</v>
      </c>
      <c r="E604" s="40" t="s">
        <v>6</v>
      </c>
      <c r="F604" s="40" t="s">
        <v>6</v>
      </c>
      <c r="G604" s="40" t="s">
        <v>6</v>
      </c>
      <c r="H604" s="40" t="s">
        <v>6</v>
      </c>
      <c r="I604" s="40" t="s">
        <v>6</v>
      </c>
      <c r="J604" s="40"/>
      <c r="K604" s="40"/>
      <c r="L604" s="88" t="s">
        <v>33</v>
      </c>
    </row>
    <row r="605" spans="1:12" ht="19.5" x14ac:dyDescent="0.3">
      <c r="A605" s="106">
        <v>2</v>
      </c>
      <c r="B605" s="107" t="s">
        <v>948</v>
      </c>
      <c r="C605" s="65" t="s">
        <v>939</v>
      </c>
      <c r="D605" s="106" t="s">
        <v>945</v>
      </c>
      <c r="E605" s="108">
        <v>60000</v>
      </c>
      <c r="F605" s="108">
        <v>60000</v>
      </c>
      <c r="G605" s="108">
        <v>60000</v>
      </c>
      <c r="H605" s="108">
        <v>60000</v>
      </c>
      <c r="I605" s="108">
        <v>60000</v>
      </c>
      <c r="J605" s="137" t="s">
        <v>876</v>
      </c>
      <c r="K605" s="163" t="s">
        <v>941</v>
      </c>
      <c r="L605" s="155" t="s">
        <v>401</v>
      </c>
    </row>
    <row r="606" spans="1:12" ht="19.5" x14ac:dyDescent="0.3">
      <c r="A606" s="124"/>
      <c r="B606" s="110" t="s">
        <v>949</v>
      </c>
      <c r="C606" s="66" t="s">
        <v>940</v>
      </c>
      <c r="D606" s="109" t="s">
        <v>946</v>
      </c>
      <c r="E606" s="111"/>
      <c r="F606" s="111"/>
      <c r="G606" s="109"/>
      <c r="H606" s="109"/>
      <c r="I606" s="109"/>
      <c r="J606" s="138" t="s">
        <v>947</v>
      </c>
      <c r="K606" s="164" t="s">
        <v>942</v>
      </c>
      <c r="L606" s="109"/>
    </row>
    <row r="607" spans="1:12" ht="19.5" x14ac:dyDescent="0.3">
      <c r="A607" s="124"/>
      <c r="B607" s="110" t="s">
        <v>950</v>
      </c>
      <c r="C607" s="66"/>
      <c r="D607" s="109" t="s">
        <v>944</v>
      </c>
      <c r="E607" s="111"/>
      <c r="F607" s="111"/>
      <c r="G607" s="109"/>
      <c r="H607" s="109"/>
      <c r="I607" s="109"/>
      <c r="J607" s="138" t="s">
        <v>867</v>
      </c>
      <c r="K607" s="164" t="s">
        <v>943</v>
      </c>
      <c r="L607" s="109"/>
    </row>
    <row r="608" spans="1:12" ht="19.5" x14ac:dyDescent="0.3">
      <c r="A608" s="124"/>
      <c r="B608" s="110"/>
      <c r="C608" s="66"/>
      <c r="D608" s="109"/>
      <c r="E608" s="112"/>
      <c r="F608" s="112"/>
      <c r="G608" s="110"/>
      <c r="H608" s="110"/>
      <c r="I608" s="110"/>
      <c r="J608" s="138" t="s">
        <v>550</v>
      </c>
      <c r="K608" s="164"/>
      <c r="L608" s="110"/>
    </row>
    <row r="609" spans="1:12" ht="19.5" x14ac:dyDescent="0.3">
      <c r="A609" s="106">
        <v>3</v>
      </c>
      <c r="B609" s="107" t="s">
        <v>951</v>
      </c>
      <c r="C609" s="65" t="s">
        <v>939</v>
      </c>
      <c r="D609" s="106" t="s">
        <v>578</v>
      </c>
      <c r="E609" s="108">
        <v>20000</v>
      </c>
      <c r="F609" s="108">
        <v>20000</v>
      </c>
      <c r="G609" s="108">
        <v>20000</v>
      </c>
      <c r="H609" s="108">
        <v>20000</v>
      </c>
      <c r="I609" s="108">
        <v>20000</v>
      </c>
      <c r="J609" s="108" t="s">
        <v>592</v>
      </c>
      <c r="K609" s="163" t="s">
        <v>941</v>
      </c>
      <c r="L609" s="155" t="s">
        <v>401</v>
      </c>
    </row>
    <row r="610" spans="1:12" ht="19.5" x14ac:dyDescent="0.3">
      <c r="A610" s="124"/>
      <c r="B610" s="110"/>
      <c r="C610" s="66" t="s">
        <v>940</v>
      </c>
      <c r="D610" s="109"/>
      <c r="E610" s="111"/>
      <c r="F610" s="111"/>
      <c r="G610" s="109"/>
      <c r="H610" s="109"/>
      <c r="I610" s="109"/>
      <c r="J610" s="109" t="s">
        <v>62</v>
      </c>
      <c r="K610" s="164" t="s">
        <v>942</v>
      </c>
      <c r="L610" s="109"/>
    </row>
    <row r="611" spans="1:12" ht="19.5" x14ac:dyDescent="0.3">
      <c r="A611" s="124"/>
      <c r="B611" s="110"/>
      <c r="C611" s="66"/>
      <c r="D611" s="109"/>
      <c r="E611" s="112"/>
      <c r="F611" s="112"/>
      <c r="G611" s="110"/>
      <c r="H611" s="110"/>
      <c r="I611" s="110"/>
      <c r="J611" s="109" t="s">
        <v>65</v>
      </c>
      <c r="K611" s="164" t="s">
        <v>943</v>
      </c>
      <c r="L611" s="109"/>
    </row>
    <row r="612" spans="1:12" ht="19.5" x14ac:dyDescent="0.3">
      <c r="A612" s="193">
        <v>4</v>
      </c>
      <c r="B612" s="107" t="s">
        <v>952</v>
      </c>
      <c r="C612" s="55" t="s">
        <v>954</v>
      </c>
      <c r="D612" s="106" t="s">
        <v>612</v>
      </c>
      <c r="E612" s="159">
        <v>15000</v>
      </c>
      <c r="F612" s="129">
        <v>15000</v>
      </c>
      <c r="G612" s="129">
        <v>15000</v>
      </c>
      <c r="H612" s="129">
        <v>15000</v>
      </c>
      <c r="I612" s="108">
        <v>15000</v>
      </c>
      <c r="J612" s="167" t="s">
        <v>80</v>
      </c>
      <c r="K612" s="141" t="s">
        <v>959</v>
      </c>
      <c r="L612" s="196" t="s">
        <v>401</v>
      </c>
    </row>
    <row r="613" spans="1:12" ht="19.5" x14ac:dyDescent="0.3">
      <c r="A613" s="194"/>
      <c r="B613" s="110" t="s">
        <v>953</v>
      </c>
      <c r="C613" s="58" t="s">
        <v>955</v>
      </c>
      <c r="D613" s="109" t="s">
        <v>957</v>
      </c>
      <c r="E613" s="147"/>
      <c r="F613" s="111"/>
      <c r="G613" s="144"/>
      <c r="H613" s="109"/>
      <c r="I613" s="144"/>
      <c r="J613" s="198" t="s">
        <v>83</v>
      </c>
      <c r="K613" s="142" t="s">
        <v>960</v>
      </c>
      <c r="L613" s="176"/>
    </row>
    <row r="614" spans="1:12" ht="19.5" x14ac:dyDescent="0.3">
      <c r="A614" s="194"/>
      <c r="B614" s="110"/>
      <c r="C614" s="58" t="s">
        <v>956</v>
      </c>
      <c r="D614" s="109" t="s">
        <v>958</v>
      </c>
      <c r="E614" s="195"/>
      <c r="F614" s="112"/>
      <c r="G614" s="145"/>
      <c r="H614" s="110"/>
      <c r="I614" s="145"/>
      <c r="J614" s="197" t="s">
        <v>614</v>
      </c>
      <c r="K614" s="142" t="s">
        <v>961</v>
      </c>
      <c r="L614" s="123"/>
    </row>
    <row r="615" spans="1:12" x14ac:dyDescent="0.3">
      <c r="A615" s="190"/>
      <c r="B615" s="179"/>
      <c r="C615" s="58"/>
      <c r="D615" s="177" t="s">
        <v>534</v>
      </c>
      <c r="E615" s="161"/>
      <c r="F615" s="179"/>
      <c r="G615" s="161"/>
      <c r="H615" s="179"/>
      <c r="I615" s="161"/>
      <c r="J615" s="199" t="s">
        <v>536</v>
      </c>
      <c r="K615" s="142" t="s">
        <v>962</v>
      </c>
      <c r="L615" s="182"/>
    </row>
    <row r="616" spans="1:12" x14ac:dyDescent="0.3">
      <c r="A616" s="190"/>
      <c r="B616" s="179"/>
      <c r="C616" s="58"/>
      <c r="D616" s="177"/>
      <c r="E616" s="161"/>
      <c r="F616" s="179"/>
      <c r="G616" s="161"/>
      <c r="H616" s="179"/>
      <c r="I616" s="161"/>
      <c r="J616" s="199" t="s">
        <v>534</v>
      </c>
      <c r="K616" s="142" t="s">
        <v>963</v>
      </c>
      <c r="L616" s="182"/>
    </row>
    <row r="617" spans="1:12" x14ac:dyDescent="0.3">
      <c r="A617" s="97" t="s">
        <v>7</v>
      </c>
      <c r="B617" s="97" t="s">
        <v>964</v>
      </c>
      <c r="C617" s="98"/>
      <c r="D617" s="97"/>
      <c r="E617" s="148">
        <f>E612+E609+E599+E605</f>
        <v>105000</v>
      </c>
      <c r="F617" s="148">
        <f>F599+F605+F609+F612</f>
        <v>105000</v>
      </c>
      <c r="G617" s="148">
        <f>G612+G609+G605+G599</f>
        <v>105000</v>
      </c>
      <c r="H617" s="148">
        <f>H599+H605+H609+H612</f>
        <v>105000</v>
      </c>
      <c r="I617" s="148">
        <f>I612+I609+I605+I599</f>
        <v>105000</v>
      </c>
      <c r="J617" s="98"/>
      <c r="K617" s="98"/>
      <c r="L617" s="98"/>
    </row>
    <row r="618" spans="1:12" x14ac:dyDescent="0.3">
      <c r="A618" s="160"/>
      <c r="B618" s="160"/>
      <c r="C618" s="200"/>
      <c r="D618" s="160"/>
      <c r="E618" s="201"/>
      <c r="F618" s="201"/>
      <c r="G618" s="201"/>
      <c r="H618" s="201"/>
      <c r="I618" s="201"/>
      <c r="J618" s="200"/>
      <c r="K618" s="200"/>
      <c r="L618" s="200"/>
    </row>
    <row r="619" spans="1:12" x14ac:dyDescent="0.3">
      <c r="A619" s="160"/>
      <c r="B619" s="160"/>
      <c r="C619" s="200"/>
      <c r="D619" s="160"/>
      <c r="E619" s="201"/>
      <c r="F619" s="201"/>
      <c r="G619" s="201"/>
      <c r="H619" s="201"/>
      <c r="I619" s="201"/>
      <c r="J619" s="200"/>
      <c r="K619" s="200"/>
      <c r="L619" s="200"/>
    </row>
    <row r="620" spans="1:12" x14ac:dyDescent="0.3">
      <c r="A620" s="160"/>
      <c r="B620" s="160"/>
      <c r="C620" s="200"/>
      <c r="D620" s="160"/>
      <c r="E620" s="201"/>
      <c r="F620" s="201"/>
      <c r="G620" s="201"/>
      <c r="H620" s="201"/>
      <c r="I620" s="201"/>
      <c r="J620" s="200"/>
      <c r="K620" s="200"/>
      <c r="L620" s="200"/>
    </row>
    <row r="621" spans="1:12" x14ac:dyDescent="0.3">
      <c r="A621" s="160"/>
      <c r="B621" s="160"/>
      <c r="C621" s="200"/>
      <c r="D621" s="160"/>
      <c r="E621" s="201"/>
      <c r="F621" s="201"/>
      <c r="G621" s="201"/>
      <c r="H621" s="201"/>
      <c r="I621" s="201"/>
      <c r="J621" s="200"/>
      <c r="K621" s="200"/>
      <c r="L621" s="200"/>
    </row>
    <row r="622" spans="1:12" x14ac:dyDescent="0.3">
      <c r="A622" s="160"/>
      <c r="B622" s="160"/>
      <c r="C622" s="200"/>
      <c r="D622" s="160"/>
      <c r="E622" s="201"/>
      <c r="F622" s="201"/>
      <c r="G622" s="201"/>
      <c r="H622" s="201"/>
      <c r="I622" s="201"/>
      <c r="J622" s="200"/>
      <c r="K622" s="200"/>
      <c r="L622" s="200"/>
    </row>
    <row r="623" spans="1:12" x14ac:dyDescent="0.3">
      <c r="A623" s="160"/>
      <c r="B623" s="160"/>
      <c r="C623" s="200"/>
      <c r="D623" s="160"/>
      <c r="E623" s="201"/>
      <c r="F623" s="201"/>
      <c r="G623" s="201"/>
      <c r="H623" s="201"/>
      <c r="I623" s="201"/>
      <c r="J623" s="200"/>
      <c r="K623" s="200"/>
      <c r="L623" s="200"/>
    </row>
    <row r="624" spans="1:12" x14ac:dyDescent="0.3">
      <c r="A624" s="160"/>
      <c r="B624" s="160"/>
      <c r="C624" s="200"/>
      <c r="D624" s="160"/>
      <c r="E624" s="201"/>
      <c r="F624" s="201"/>
      <c r="G624" s="201"/>
      <c r="H624" s="201"/>
      <c r="I624" s="201"/>
      <c r="J624" s="200"/>
      <c r="K624" s="200"/>
      <c r="L624" s="200"/>
    </row>
    <row r="625" spans="1:12" x14ac:dyDescent="0.3">
      <c r="A625" s="160"/>
      <c r="B625" s="160"/>
      <c r="C625" s="200"/>
      <c r="D625" s="160"/>
      <c r="E625" s="201"/>
      <c r="F625" s="201"/>
      <c r="G625" s="201"/>
      <c r="H625" s="201"/>
      <c r="I625" s="201"/>
      <c r="J625" s="200"/>
      <c r="K625" s="200"/>
      <c r="L625" s="200"/>
    </row>
    <row r="626" spans="1:12" x14ac:dyDescent="0.3">
      <c r="A626" s="160"/>
      <c r="B626" s="160"/>
      <c r="C626" s="200"/>
      <c r="D626" s="160"/>
      <c r="E626" s="201"/>
      <c r="F626" s="201"/>
      <c r="G626" s="201"/>
      <c r="H626" s="201"/>
      <c r="I626" s="201"/>
      <c r="J626" s="200"/>
      <c r="K626" s="200"/>
      <c r="L626" s="200"/>
    </row>
    <row r="627" spans="1:12" x14ac:dyDescent="0.3">
      <c r="A627" s="160"/>
      <c r="B627" s="160"/>
      <c r="C627" s="200"/>
      <c r="D627" s="160"/>
      <c r="E627" s="201"/>
      <c r="F627" s="201"/>
      <c r="G627" s="201"/>
      <c r="H627" s="201"/>
      <c r="I627" s="201"/>
      <c r="J627" s="200"/>
      <c r="K627" s="200"/>
      <c r="L627" s="200"/>
    </row>
    <row r="628" spans="1:12" x14ac:dyDescent="0.3">
      <c r="A628" s="160"/>
      <c r="B628" s="160"/>
      <c r="C628" s="200"/>
      <c r="D628" s="160"/>
      <c r="E628" s="201"/>
      <c r="F628" s="201"/>
      <c r="G628" s="201"/>
      <c r="H628" s="201"/>
      <c r="I628" s="201"/>
      <c r="J628" s="200"/>
      <c r="K628" s="200"/>
      <c r="L628" s="200"/>
    </row>
    <row r="629" spans="1:12" x14ac:dyDescent="0.3">
      <c r="A629" s="160"/>
      <c r="B629" s="160"/>
      <c r="C629" s="200"/>
      <c r="D629" s="160"/>
      <c r="E629" s="201"/>
      <c r="F629" s="201"/>
      <c r="G629" s="201"/>
      <c r="H629" s="201"/>
      <c r="I629" s="201"/>
      <c r="J629" s="200"/>
      <c r="K629" s="200"/>
      <c r="L629" s="200"/>
    </row>
    <row r="630" spans="1:12" x14ac:dyDescent="0.3">
      <c r="A630" s="263"/>
      <c r="B630" s="263"/>
      <c r="C630" s="263"/>
      <c r="D630" s="263"/>
      <c r="E630" s="17"/>
      <c r="F630" s="17"/>
      <c r="G630" s="44"/>
      <c r="H630" s="44"/>
      <c r="I630" s="44"/>
      <c r="J630" s="44"/>
      <c r="K630" s="45"/>
      <c r="L630"/>
    </row>
    <row r="631" spans="1:12" x14ac:dyDescent="0.3">
      <c r="A631" s="333"/>
      <c r="B631" s="333"/>
      <c r="C631" s="333"/>
      <c r="D631" s="333"/>
      <c r="E631" s="17"/>
      <c r="F631" s="17"/>
      <c r="G631" s="44"/>
      <c r="H631" s="44"/>
      <c r="I631" s="44"/>
      <c r="J631" s="44"/>
      <c r="K631" s="45"/>
      <c r="L631"/>
    </row>
    <row r="632" spans="1:12" x14ac:dyDescent="0.3">
      <c r="A632" s="263"/>
      <c r="B632" s="263"/>
      <c r="C632" s="263"/>
      <c r="D632" s="263"/>
      <c r="E632" s="17"/>
      <c r="F632" s="17"/>
      <c r="G632" s="44"/>
      <c r="H632" s="44"/>
      <c r="I632" s="44"/>
      <c r="J632" s="44"/>
      <c r="K632" s="45"/>
      <c r="L632"/>
    </row>
    <row r="633" spans="1:12" x14ac:dyDescent="0.3">
      <c r="A633" s="357" t="s">
        <v>1544</v>
      </c>
      <c r="B633" s="357"/>
      <c r="C633" s="357"/>
      <c r="D633" s="357"/>
      <c r="E633" s="357"/>
      <c r="F633" s="357"/>
      <c r="G633" s="357"/>
      <c r="H633" s="357"/>
      <c r="I633" s="357"/>
      <c r="J633" s="357"/>
      <c r="K633" s="357"/>
      <c r="L633"/>
    </row>
    <row r="634" spans="1:12" x14ac:dyDescent="0.3">
      <c r="A634" s="361" t="s">
        <v>1567</v>
      </c>
      <c r="B634" s="357"/>
      <c r="C634" s="357"/>
      <c r="D634" s="357"/>
      <c r="E634" s="357"/>
      <c r="F634" s="357"/>
      <c r="G634" s="357"/>
      <c r="H634" s="357"/>
      <c r="I634" s="357"/>
      <c r="J634" s="357"/>
      <c r="K634" s="357"/>
      <c r="L634" s="357"/>
    </row>
    <row r="635" spans="1:12" x14ac:dyDescent="0.3">
      <c r="A635" s="361" t="s">
        <v>1568</v>
      </c>
      <c r="B635" s="361"/>
      <c r="C635" s="361"/>
      <c r="D635" s="361"/>
      <c r="E635" s="361"/>
      <c r="F635" s="361"/>
      <c r="G635" s="361"/>
      <c r="H635" s="361"/>
      <c r="I635" s="361"/>
      <c r="J635" s="361"/>
      <c r="K635" s="361"/>
      <c r="L635" s="361"/>
    </row>
    <row r="636" spans="1:12" x14ac:dyDescent="0.3">
      <c r="A636" s="357" t="s">
        <v>1504</v>
      </c>
      <c r="B636" s="357"/>
      <c r="C636" s="357"/>
      <c r="D636" s="357"/>
      <c r="E636" s="357"/>
      <c r="F636" s="357"/>
      <c r="G636" s="357"/>
      <c r="H636" s="357"/>
      <c r="I636" s="357"/>
      <c r="J636" s="357"/>
      <c r="K636" s="357"/>
      <c r="L636"/>
    </row>
    <row r="637" spans="1:12" x14ac:dyDescent="0.3">
      <c r="A637" s="357" t="s">
        <v>1479</v>
      </c>
      <c r="B637" s="357"/>
      <c r="C637" s="357"/>
      <c r="D637" s="357"/>
      <c r="E637" s="357"/>
      <c r="F637" s="357"/>
      <c r="G637" s="357"/>
      <c r="H637" s="357"/>
      <c r="I637" s="357"/>
      <c r="J637" s="357"/>
      <c r="K637" s="357"/>
      <c r="L637" s="357"/>
    </row>
    <row r="638" spans="1:12" x14ac:dyDescent="0.3">
      <c r="A638" s="357" t="s">
        <v>1566</v>
      </c>
      <c r="B638" s="357"/>
      <c r="C638" s="357"/>
      <c r="D638" s="357"/>
      <c r="E638" s="357"/>
      <c r="F638" s="357"/>
      <c r="G638" s="357"/>
      <c r="H638" s="357"/>
      <c r="I638" s="357"/>
      <c r="J638" s="357"/>
      <c r="K638" s="357"/>
      <c r="L638"/>
    </row>
    <row r="639" spans="1:12" x14ac:dyDescent="0.3">
      <c r="A639" s="357" t="s">
        <v>1565</v>
      </c>
      <c r="B639" s="357"/>
      <c r="C639" s="357"/>
      <c r="D639" s="357"/>
      <c r="E639" s="282"/>
      <c r="F639" s="282"/>
      <c r="G639" s="283"/>
      <c r="H639" s="283"/>
      <c r="I639" s="283"/>
      <c r="J639" s="284"/>
      <c r="K639" s="283"/>
      <c r="L639"/>
    </row>
    <row r="640" spans="1:12" ht="20.25" customHeight="1" x14ac:dyDescent="0.3">
      <c r="A640" s="361" t="s">
        <v>1685</v>
      </c>
      <c r="B640" s="361"/>
      <c r="C640" s="361"/>
      <c r="D640" s="361"/>
      <c r="E640" s="361"/>
      <c r="F640" s="361"/>
      <c r="G640" s="361"/>
      <c r="H640" s="361"/>
      <c r="I640" s="361"/>
      <c r="J640" s="361"/>
      <c r="K640" s="361"/>
      <c r="L640" s="361"/>
    </row>
    <row r="641" spans="1:12" x14ac:dyDescent="0.3">
      <c r="A641" s="362" t="s">
        <v>1564</v>
      </c>
      <c r="B641" s="362"/>
      <c r="C641" s="362"/>
      <c r="D641" s="362"/>
      <c r="E641" s="362"/>
      <c r="F641" s="362"/>
      <c r="G641" s="362"/>
      <c r="H641" s="285"/>
      <c r="I641" s="286"/>
      <c r="J641" s="286"/>
      <c r="K641" s="287"/>
      <c r="L641"/>
    </row>
    <row r="643" spans="1:12" x14ac:dyDescent="0.3">
      <c r="A643" s="43"/>
      <c r="B643" s="37"/>
      <c r="C643" s="37"/>
      <c r="D643" s="38" t="s">
        <v>22</v>
      </c>
      <c r="E643" s="358" t="s">
        <v>23</v>
      </c>
      <c r="F643" s="359"/>
      <c r="G643" s="359"/>
      <c r="H643" s="359"/>
      <c r="I643" s="360"/>
      <c r="J643" s="38" t="s">
        <v>24</v>
      </c>
      <c r="K643" s="38" t="s">
        <v>25</v>
      </c>
      <c r="L643" s="86" t="s">
        <v>26</v>
      </c>
    </row>
    <row r="644" spans="1:12" x14ac:dyDescent="0.3">
      <c r="A644" s="39" t="s">
        <v>20</v>
      </c>
      <c r="B644" s="39" t="s">
        <v>5</v>
      </c>
      <c r="C644" s="39" t="s">
        <v>27</v>
      </c>
      <c r="D644" s="39" t="s">
        <v>28</v>
      </c>
      <c r="E644" s="38">
        <v>2566</v>
      </c>
      <c r="F644" s="38">
        <v>2567</v>
      </c>
      <c r="G644" s="38">
        <v>2568</v>
      </c>
      <c r="H644" s="38">
        <v>2569</v>
      </c>
      <c r="I644" s="38">
        <v>2570</v>
      </c>
      <c r="J644" s="39" t="s">
        <v>29</v>
      </c>
      <c r="K644" s="39" t="s">
        <v>30</v>
      </c>
      <c r="L644" s="87" t="s">
        <v>31</v>
      </c>
    </row>
    <row r="645" spans="1:12" x14ac:dyDescent="0.3">
      <c r="A645" s="40"/>
      <c r="B645" s="35"/>
      <c r="C645" s="40"/>
      <c r="D645" s="40" t="s">
        <v>32</v>
      </c>
      <c r="E645" s="40" t="s">
        <v>6</v>
      </c>
      <c r="F645" s="40" t="s">
        <v>6</v>
      </c>
      <c r="G645" s="40" t="s">
        <v>6</v>
      </c>
      <c r="H645" s="40" t="s">
        <v>6</v>
      </c>
      <c r="I645" s="40" t="s">
        <v>6</v>
      </c>
      <c r="J645" s="40"/>
      <c r="K645" s="40"/>
      <c r="L645" s="88" t="s">
        <v>33</v>
      </c>
    </row>
    <row r="646" spans="1:12" ht="19.5" x14ac:dyDescent="0.3">
      <c r="A646" s="106">
        <v>1</v>
      </c>
      <c r="B646" s="107" t="s">
        <v>616</v>
      </c>
      <c r="C646" s="65" t="s">
        <v>619</v>
      </c>
      <c r="D646" s="106" t="s">
        <v>628</v>
      </c>
      <c r="E646" s="108">
        <v>60000</v>
      </c>
      <c r="F646" s="108">
        <v>60000</v>
      </c>
      <c r="G646" s="108">
        <v>60000</v>
      </c>
      <c r="H646" s="108">
        <v>60000</v>
      </c>
      <c r="I646" s="108">
        <v>60000</v>
      </c>
      <c r="J646" s="137" t="s">
        <v>633</v>
      </c>
      <c r="K646" s="65" t="s">
        <v>629</v>
      </c>
      <c r="L646" s="155" t="s">
        <v>401</v>
      </c>
    </row>
    <row r="647" spans="1:12" ht="19.5" x14ac:dyDescent="0.3">
      <c r="A647" s="124"/>
      <c r="B647" s="110" t="s">
        <v>617</v>
      </c>
      <c r="C647" s="66" t="s">
        <v>620</v>
      </c>
      <c r="D647" s="109" t="s">
        <v>623</v>
      </c>
      <c r="E647" s="111"/>
      <c r="F647" s="111"/>
      <c r="G647" s="109"/>
      <c r="H647" s="109"/>
      <c r="I647" s="109"/>
      <c r="J647" s="138" t="s">
        <v>625</v>
      </c>
      <c r="K647" s="66" t="s">
        <v>630</v>
      </c>
      <c r="L647" s="109"/>
    </row>
    <row r="648" spans="1:12" ht="19.5" x14ac:dyDescent="0.3">
      <c r="A648" s="124"/>
      <c r="B648" s="110" t="s">
        <v>618</v>
      </c>
      <c r="C648" s="66" t="s">
        <v>621</v>
      </c>
      <c r="D648" s="109" t="s">
        <v>624</v>
      </c>
      <c r="E648" s="112"/>
      <c r="F648" s="112"/>
      <c r="G648" s="110"/>
      <c r="H648" s="110"/>
      <c r="I648" s="110"/>
      <c r="J648" s="138" t="s">
        <v>626</v>
      </c>
      <c r="K648" s="66" t="s">
        <v>631</v>
      </c>
      <c r="L648" s="110"/>
    </row>
    <row r="649" spans="1:12" ht="19.5" x14ac:dyDescent="0.3">
      <c r="A649" s="124"/>
      <c r="B649" s="110"/>
      <c r="C649" s="66" t="s">
        <v>622</v>
      </c>
      <c r="D649" s="109" t="s">
        <v>618</v>
      </c>
      <c r="E649" s="112"/>
      <c r="F649" s="112"/>
      <c r="G649" s="110"/>
      <c r="H649" s="110"/>
      <c r="I649" s="110"/>
      <c r="J649" s="138" t="s">
        <v>627</v>
      </c>
      <c r="K649" s="66" t="s">
        <v>632</v>
      </c>
      <c r="L649" s="110"/>
    </row>
    <row r="650" spans="1:12" ht="19.5" x14ac:dyDescent="0.3">
      <c r="A650" s="124"/>
      <c r="B650" s="110"/>
      <c r="C650" s="66"/>
      <c r="D650" s="127"/>
      <c r="E650" s="112"/>
      <c r="F650" s="112"/>
      <c r="G650" s="110"/>
      <c r="H650" s="110"/>
      <c r="I650" s="110"/>
      <c r="J650" s="138" t="s">
        <v>383</v>
      </c>
      <c r="K650" s="164" t="s">
        <v>383</v>
      </c>
      <c r="L650" s="110"/>
    </row>
    <row r="651" spans="1:12" ht="19.5" x14ac:dyDescent="0.3">
      <c r="A651" s="106">
        <v>2</v>
      </c>
      <c r="B651" s="107" t="s">
        <v>634</v>
      </c>
      <c r="C651" s="65" t="s">
        <v>619</v>
      </c>
      <c r="D651" s="106" t="s">
        <v>628</v>
      </c>
      <c r="E651" s="108">
        <v>200000</v>
      </c>
      <c r="F651" s="108">
        <v>200000</v>
      </c>
      <c r="G651" s="108">
        <v>200000</v>
      </c>
      <c r="H651" s="108">
        <v>200000</v>
      </c>
      <c r="I651" s="108">
        <v>200000</v>
      </c>
      <c r="J651" s="137" t="s">
        <v>633</v>
      </c>
      <c r="K651" s="65" t="s">
        <v>629</v>
      </c>
      <c r="L651" s="155" t="s">
        <v>401</v>
      </c>
    </row>
    <row r="652" spans="1:12" ht="19.5" x14ac:dyDescent="0.3">
      <c r="A652" s="124"/>
      <c r="B652" s="110" t="s">
        <v>635</v>
      </c>
      <c r="C652" s="66" t="s">
        <v>620</v>
      </c>
      <c r="D652" s="109" t="s">
        <v>637</v>
      </c>
      <c r="E652" s="111"/>
      <c r="F652" s="111"/>
      <c r="G652" s="109"/>
      <c r="H652" s="109"/>
      <c r="I652" s="109"/>
      <c r="J652" s="138" t="s">
        <v>625</v>
      </c>
      <c r="K652" s="66" t="s">
        <v>630</v>
      </c>
      <c r="L652" s="109"/>
    </row>
    <row r="653" spans="1:12" ht="19.5" x14ac:dyDescent="0.3">
      <c r="A653" s="124"/>
      <c r="B653" s="110" t="s">
        <v>636</v>
      </c>
      <c r="C653" s="66" t="s">
        <v>621</v>
      </c>
      <c r="D653" s="109" t="s">
        <v>638</v>
      </c>
      <c r="E653" s="112"/>
      <c r="F653" s="112"/>
      <c r="G653" s="110"/>
      <c r="H653" s="110"/>
      <c r="I653" s="110"/>
      <c r="J653" s="138" t="s">
        <v>626</v>
      </c>
      <c r="K653" s="66" t="s">
        <v>631</v>
      </c>
      <c r="L653" s="110"/>
    </row>
    <row r="654" spans="1:12" ht="19.5" x14ac:dyDescent="0.3">
      <c r="A654" s="124"/>
      <c r="B654" s="110"/>
      <c r="C654" s="66" t="s">
        <v>622</v>
      </c>
      <c r="D654" s="109"/>
      <c r="E654" s="112"/>
      <c r="F654" s="112"/>
      <c r="G654" s="110"/>
      <c r="H654" s="110"/>
      <c r="I654" s="110"/>
      <c r="J654" s="138" t="s">
        <v>627</v>
      </c>
      <c r="K654" s="66" t="s">
        <v>632</v>
      </c>
      <c r="L654" s="110"/>
    </row>
    <row r="655" spans="1:12" ht="19.5" x14ac:dyDescent="0.3">
      <c r="A655" s="124"/>
      <c r="B655" s="110"/>
      <c r="C655" s="66"/>
      <c r="D655" s="127"/>
      <c r="E655" s="112"/>
      <c r="F655" s="112"/>
      <c r="G655" s="110"/>
      <c r="H655" s="110"/>
      <c r="I655" s="110"/>
      <c r="J655" s="138" t="s">
        <v>383</v>
      </c>
      <c r="K655" s="164" t="s">
        <v>383</v>
      </c>
      <c r="L655" s="110"/>
    </row>
    <row r="656" spans="1:12" ht="19.5" x14ac:dyDescent="0.3">
      <c r="A656" s="106">
        <v>3</v>
      </c>
      <c r="B656" s="107" t="s">
        <v>639</v>
      </c>
      <c r="C656" s="65" t="s">
        <v>619</v>
      </c>
      <c r="D656" s="106" t="s">
        <v>628</v>
      </c>
      <c r="E656" s="108">
        <v>160000</v>
      </c>
      <c r="F656" s="108">
        <v>160000</v>
      </c>
      <c r="G656" s="108">
        <v>160000</v>
      </c>
      <c r="H656" s="108">
        <v>160000</v>
      </c>
      <c r="I656" s="108">
        <v>160000</v>
      </c>
      <c r="J656" s="137" t="s">
        <v>633</v>
      </c>
      <c r="K656" s="65" t="s">
        <v>629</v>
      </c>
      <c r="L656" s="155" t="s">
        <v>401</v>
      </c>
    </row>
    <row r="657" spans="1:12" ht="19.5" x14ac:dyDescent="0.3">
      <c r="A657" s="124"/>
      <c r="B657" s="110" t="s">
        <v>640</v>
      </c>
      <c r="C657" s="66" t="s">
        <v>641</v>
      </c>
      <c r="D657" s="109" t="s">
        <v>623</v>
      </c>
      <c r="E657" s="111"/>
      <c r="F657" s="111"/>
      <c r="G657" s="109"/>
      <c r="H657" s="109"/>
      <c r="I657" s="109"/>
      <c r="J657" s="138" t="s">
        <v>625</v>
      </c>
      <c r="K657" s="66" t="s">
        <v>644</v>
      </c>
      <c r="L657" s="109"/>
    </row>
    <row r="658" spans="1:12" ht="19.5" x14ac:dyDescent="0.3">
      <c r="A658" s="124"/>
      <c r="B658" s="110" t="s">
        <v>11</v>
      </c>
      <c r="C658" s="66" t="s">
        <v>380</v>
      </c>
      <c r="D658" s="109" t="s">
        <v>624</v>
      </c>
      <c r="E658" s="111"/>
      <c r="F658" s="111"/>
      <c r="G658" s="109"/>
      <c r="H658" s="109"/>
      <c r="I658" s="109"/>
      <c r="J658" s="138" t="s">
        <v>642</v>
      </c>
      <c r="K658" s="66" t="s">
        <v>645</v>
      </c>
      <c r="L658" s="109"/>
    </row>
    <row r="659" spans="1:12" ht="19.5" x14ac:dyDescent="0.3">
      <c r="A659" s="124"/>
      <c r="B659" s="110"/>
      <c r="C659" s="66"/>
      <c r="D659" s="109" t="s">
        <v>618</v>
      </c>
      <c r="E659" s="111"/>
      <c r="F659" s="111"/>
      <c r="G659" s="109"/>
      <c r="H659" s="109"/>
      <c r="I659" s="109"/>
      <c r="J659" s="138" t="s">
        <v>643</v>
      </c>
      <c r="K659" s="66" t="s">
        <v>383</v>
      </c>
      <c r="L659" s="109"/>
    </row>
    <row r="660" spans="1:12" ht="19.5" x14ac:dyDescent="0.3">
      <c r="A660" s="106">
        <v>4</v>
      </c>
      <c r="B660" s="107" t="s">
        <v>639</v>
      </c>
      <c r="C660" s="65" t="s">
        <v>619</v>
      </c>
      <c r="D660" s="106" t="s">
        <v>628</v>
      </c>
      <c r="E660" s="108">
        <v>500000</v>
      </c>
      <c r="F660" s="108">
        <v>500000</v>
      </c>
      <c r="G660" s="108">
        <v>500000</v>
      </c>
      <c r="H660" s="108">
        <v>500000</v>
      </c>
      <c r="I660" s="108">
        <v>500000</v>
      </c>
      <c r="J660" s="137" t="s">
        <v>633</v>
      </c>
      <c r="K660" s="65" t="s">
        <v>629</v>
      </c>
      <c r="L660" s="155" t="s">
        <v>401</v>
      </c>
    </row>
    <row r="661" spans="1:12" ht="19.5" x14ac:dyDescent="0.3">
      <c r="A661" s="124"/>
      <c r="B661" s="110" t="s">
        <v>646</v>
      </c>
      <c r="C661" s="66" t="s">
        <v>641</v>
      </c>
      <c r="D661" s="109" t="s">
        <v>637</v>
      </c>
      <c r="E661" s="111"/>
      <c r="F661" s="111"/>
      <c r="G661" s="109"/>
      <c r="H661" s="109"/>
      <c r="I661" s="109"/>
      <c r="J661" s="138" t="s">
        <v>625</v>
      </c>
      <c r="K661" s="66" t="s">
        <v>644</v>
      </c>
      <c r="L661" s="109"/>
    </row>
    <row r="662" spans="1:12" ht="19.5" x14ac:dyDescent="0.3">
      <c r="A662" s="124"/>
      <c r="B662" s="110" t="s">
        <v>636</v>
      </c>
      <c r="C662" s="66" t="s">
        <v>380</v>
      </c>
      <c r="D662" s="109" t="s">
        <v>638</v>
      </c>
      <c r="E662" s="111"/>
      <c r="F662" s="111"/>
      <c r="G662" s="109"/>
      <c r="H662" s="109"/>
      <c r="I662" s="109"/>
      <c r="J662" s="138" t="s">
        <v>642</v>
      </c>
      <c r="K662" s="66" t="s">
        <v>645</v>
      </c>
      <c r="L662" s="109"/>
    </row>
    <row r="663" spans="1:12" ht="19.5" x14ac:dyDescent="0.3">
      <c r="A663" s="139"/>
      <c r="B663" s="114"/>
      <c r="C663" s="67"/>
      <c r="D663" s="113"/>
      <c r="E663" s="115"/>
      <c r="F663" s="115"/>
      <c r="G663" s="113"/>
      <c r="H663" s="113"/>
      <c r="I663" s="113"/>
      <c r="J663" s="165" t="s">
        <v>643</v>
      </c>
      <c r="K663" s="67" t="s">
        <v>383</v>
      </c>
      <c r="L663" s="113"/>
    </row>
    <row r="664" spans="1:12" ht="19.5" x14ac:dyDescent="0.3">
      <c r="A664" s="232"/>
      <c r="B664" s="145"/>
      <c r="C664" s="58"/>
      <c r="D664" s="144"/>
      <c r="E664" s="147"/>
      <c r="F664" s="147"/>
      <c r="G664" s="144"/>
      <c r="H664" s="144"/>
      <c r="I664" s="144"/>
      <c r="J664" s="246"/>
      <c r="K664" s="58"/>
      <c r="L664" s="144"/>
    </row>
    <row r="665" spans="1:12" x14ac:dyDescent="0.3">
      <c r="A665" s="43"/>
      <c r="B665" s="37"/>
      <c r="C665" s="37"/>
      <c r="D665" s="38" t="s">
        <v>22</v>
      </c>
      <c r="E665" s="358" t="s">
        <v>23</v>
      </c>
      <c r="F665" s="359"/>
      <c r="G665" s="359"/>
      <c r="H665" s="359"/>
      <c r="I665" s="360"/>
      <c r="J665" s="38" t="s">
        <v>24</v>
      </c>
      <c r="K665" s="38" t="s">
        <v>25</v>
      </c>
      <c r="L665" s="86" t="s">
        <v>26</v>
      </c>
    </row>
    <row r="666" spans="1:12" x14ac:dyDescent="0.3">
      <c r="A666" s="39" t="s">
        <v>20</v>
      </c>
      <c r="B666" s="39" t="s">
        <v>5</v>
      </c>
      <c r="C666" s="39" t="s">
        <v>27</v>
      </c>
      <c r="D666" s="39" t="s">
        <v>28</v>
      </c>
      <c r="E666" s="38">
        <v>2566</v>
      </c>
      <c r="F666" s="38">
        <v>2567</v>
      </c>
      <c r="G666" s="38">
        <v>2568</v>
      </c>
      <c r="H666" s="38">
        <v>2569</v>
      </c>
      <c r="I666" s="38">
        <v>2570</v>
      </c>
      <c r="J666" s="39" t="s">
        <v>29</v>
      </c>
      <c r="K666" s="39" t="s">
        <v>30</v>
      </c>
      <c r="L666" s="87" t="s">
        <v>31</v>
      </c>
    </row>
    <row r="667" spans="1:12" x14ac:dyDescent="0.3">
      <c r="A667" s="40"/>
      <c r="B667" s="35"/>
      <c r="C667" s="40"/>
      <c r="D667" s="40" t="s">
        <v>32</v>
      </c>
      <c r="E667" s="40" t="s">
        <v>6</v>
      </c>
      <c r="F667" s="40" t="s">
        <v>6</v>
      </c>
      <c r="G667" s="40" t="s">
        <v>6</v>
      </c>
      <c r="H667" s="40" t="s">
        <v>6</v>
      </c>
      <c r="I667" s="40" t="s">
        <v>6</v>
      </c>
      <c r="J667" s="40"/>
      <c r="K667" s="40"/>
      <c r="L667" s="88" t="s">
        <v>33</v>
      </c>
    </row>
    <row r="668" spans="1:12" ht="19.5" x14ac:dyDescent="0.3">
      <c r="A668" s="106">
        <v>5</v>
      </c>
      <c r="B668" s="107" t="s">
        <v>647</v>
      </c>
      <c r="C668" s="65" t="s">
        <v>650</v>
      </c>
      <c r="D668" s="106" t="s">
        <v>654</v>
      </c>
      <c r="E668" s="108">
        <v>60000</v>
      </c>
      <c r="F668" s="108">
        <v>60000</v>
      </c>
      <c r="G668" s="108">
        <v>60000</v>
      </c>
      <c r="H668" s="108">
        <v>60000</v>
      </c>
      <c r="I668" s="108">
        <v>60000</v>
      </c>
      <c r="J668" s="108" t="s">
        <v>592</v>
      </c>
      <c r="K668" s="141" t="s">
        <v>660</v>
      </c>
      <c r="L668" s="155" t="s">
        <v>401</v>
      </c>
    </row>
    <row r="669" spans="1:12" ht="19.5" x14ac:dyDescent="0.3">
      <c r="A669" s="124"/>
      <c r="B669" s="110" t="s">
        <v>648</v>
      </c>
      <c r="C669" s="66" t="s">
        <v>651</v>
      </c>
      <c r="D669" s="109" t="s">
        <v>653</v>
      </c>
      <c r="E669" s="111"/>
      <c r="F669" s="111"/>
      <c r="G669" s="109"/>
      <c r="H669" s="109"/>
      <c r="I669" s="109"/>
      <c r="J669" s="109" t="s">
        <v>655</v>
      </c>
      <c r="K669" s="142" t="s">
        <v>657</v>
      </c>
      <c r="L669" s="109"/>
    </row>
    <row r="670" spans="1:12" ht="19.5" x14ac:dyDescent="0.3">
      <c r="A670" s="124"/>
      <c r="B670" s="110" t="s">
        <v>649</v>
      </c>
      <c r="C670" s="66" t="s">
        <v>652</v>
      </c>
      <c r="D670" s="109"/>
      <c r="E670" s="112"/>
      <c r="F670" s="112"/>
      <c r="G670" s="110"/>
      <c r="H670" s="110"/>
      <c r="I670" s="110"/>
      <c r="J670" s="109" t="s">
        <v>656</v>
      </c>
      <c r="K670" s="142" t="s">
        <v>658</v>
      </c>
      <c r="L670" s="110"/>
    </row>
    <row r="671" spans="1:12" ht="19.5" x14ac:dyDescent="0.3">
      <c r="A671" s="124"/>
      <c r="B671" s="110" t="s">
        <v>486</v>
      </c>
      <c r="C671" s="66" t="s">
        <v>390</v>
      </c>
      <c r="D671" s="109"/>
      <c r="E671" s="112"/>
      <c r="F671" s="112"/>
      <c r="G671" s="110"/>
      <c r="H671" s="110"/>
      <c r="I671" s="110"/>
      <c r="J671" s="109"/>
      <c r="K671" s="142" t="s">
        <v>659</v>
      </c>
      <c r="L671" s="110"/>
    </row>
    <row r="672" spans="1:12" ht="19.5" x14ac:dyDescent="0.3">
      <c r="A672" s="106">
        <v>6</v>
      </c>
      <c r="B672" s="107" t="s">
        <v>647</v>
      </c>
      <c r="C672" s="65" t="s">
        <v>1574</v>
      </c>
      <c r="D672" s="106" t="s">
        <v>770</v>
      </c>
      <c r="E672" s="108">
        <v>40000</v>
      </c>
      <c r="F672" s="108">
        <v>40000</v>
      </c>
      <c r="G672" s="108">
        <v>40000</v>
      </c>
      <c r="H672" s="108">
        <v>40000</v>
      </c>
      <c r="I672" s="108">
        <v>40000</v>
      </c>
      <c r="J672" s="108" t="s">
        <v>774</v>
      </c>
      <c r="K672" s="65" t="s">
        <v>660</v>
      </c>
      <c r="L672" s="155" t="s">
        <v>401</v>
      </c>
    </row>
    <row r="673" spans="1:12" ht="19.5" x14ac:dyDescent="0.3">
      <c r="A673" s="124"/>
      <c r="B673" s="110" t="s">
        <v>661</v>
      </c>
      <c r="C673" s="66" t="s">
        <v>1573</v>
      </c>
      <c r="D673" s="109" t="s">
        <v>771</v>
      </c>
      <c r="E673" s="111"/>
      <c r="F673" s="111"/>
      <c r="G673" s="109"/>
      <c r="H673" s="109"/>
      <c r="I673" s="109"/>
      <c r="J673" s="109" t="s">
        <v>775</v>
      </c>
      <c r="K673" s="66" t="s">
        <v>657</v>
      </c>
      <c r="L673" s="109"/>
    </row>
    <row r="674" spans="1:12" ht="19.5" x14ac:dyDescent="0.3">
      <c r="A674" s="124"/>
      <c r="B674" s="110" t="s">
        <v>662</v>
      </c>
      <c r="C674" s="66" t="s">
        <v>1569</v>
      </c>
      <c r="D674" s="109" t="s">
        <v>772</v>
      </c>
      <c r="E674" s="112"/>
      <c r="F674" s="112"/>
      <c r="G674" s="110"/>
      <c r="H674" s="110"/>
      <c r="I674" s="110"/>
      <c r="J674" s="109" t="s">
        <v>776</v>
      </c>
      <c r="K674" s="66" t="s">
        <v>778</v>
      </c>
      <c r="L674" s="110"/>
    </row>
    <row r="675" spans="1:12" ht="19.5" x14ac:dyDescent="0.3">
      <c r="A675" s="124"/>
      <c r="B675" s="110" t="s">
        <v>585</v>
      </c>
      <c r="C675" s="66" t="s">
        <v>1575</v>
      </c>
      <c r="D675" s="109" t="s">
        <v>773</v>
      </c>
      <c r="E675" s="112"/>
      <c r="F675" s="112"/>
      <c r="G675" s="110"/>
      <c r="H675" s="110"/>
      <c r="I675" s="110"/>
      <c r="J675" s="109" t="s">
        <v>777</v>
      </c>
      <c r="K675" s="66" t="s">
        <v>779</v>
      </c>
      <c r="L675" s="110"/>
    </row>
    <row r="676" spans="1:12" ht="19.5" x14ac:dyDescent="0.3">
      <c r="A676" s="124"/>
      <c r="B676" s="110"/>
      <c r="C676" s="66" t="s">
        <v>1570</v>
      </c>
      <c r="D676" s="109"/>
      <c r="E676" s="112"/>
      <c r="F676" s="112"/>
      <c r="G676" s="110"/>
      <c r="H676" s="110"/>
      <c r="I676" s="110"/>
      <c r="J676" s="109"/>
      <c r="K676" s="66" t="s">
        <v>429</v>
      </c>
      <c r="L676" s="110"/>
    </row>
    <row r="677" spans="1:12" ht="19.5" x14ac:dyDescent="0.3">
      <c r="A677" s="124"/>
      <c r="B677" s="110"/>
      <c r="C677" s="66" t="s">
        <v>1571</v>
      </c>
      <c r="D677" s="109"/>
      <c r="E677" s="112"/>
      <c r="F677" s="112"/>
      <c r="G677" s="110"/>
      <c r="H677" s="110"/>
      <c r="I677" s="110"/>
      <c r="J677" s="109"/>
      <c r="K677" s="66"/>
      <c r="L677" s="110"/>
    </row>
    <row r="678" spans="1:12" ht="19.5" x14ac:dyDescent="0.3">
      <c r="A678" s="124"/>
      <c r="B678" s="110"/>
      <c r="C678" s="66" t="s">
        <v>1572</v>
      </c>
      <c r="D678" s="109"/>
      <c r="E678" s="112"/>
      <c r="F678" s="112"/>
      <c r="G678" s="110"/>
      <c r="H678" s="110"/>
      <c r="I678" s="110"/>
      <c r="J678" s="109"/>
      <c r="K678" s="66"/>
      <c r="L678" s="110"/>
    </row>
    <row r="679" spans="1:12" ht="19.5" x14ac:dyDescent="0.3">
      <c r="A679" s="106">
        <v>7</v>
      </c>
      <c r="B679" s="107" t="s">
        <v>663</v>
      </c>
      <c r="C679" s="65" t="s">
        <v>664</v>
      </c>
      <c r="D679" s="106" t="s">
        <v>667</v>
      </c>
      <c r="E679" s="108">
        <v>10000</v>
      </c>
      <c r="F679" s="108">
        <v>10000</v>
      </c>
      <c r="G679" s="108">
        <v>10000</v>
      </c>
      <c r="H679" s="108">
        <v>10000</v>
      </c>
      <c r="I679" s="108">
        <v>10000</v>
      </c>
      <c r="J679" s="108" t="s">
        <v>592</v>
      </c>
      <c r="K679" s="171" t="s">
        <v>805</v>
      </c>
      <c r="L679" s="155" t="s">
        <v>401</v>
      </c>
    </row>
    <row r="680" spans="1:12" ht="19.5" x14ac:dyDescent="0.3">
      <c r="A680" s="124"/>
      <c r="B680" s="110" t="s">
        <v>649</v>
      </c>
      <c r="C680" s="66" t="s">
        <v>665</v>
      </c>
      <c r="D680" s="109"/>
      <c r="E680" s="111"/>
      <c r="F680" s="111"/>
      <c r="G680" s="109"/>
      <c r="H680" s="109"/>
      <c r="I680" s="109"/>
      <c r="J680" s="109" t="s">
        <v>502</v>
      </c>
      <c r="K680" s="170" t="s">
        <v>806</v>
      </c>
      <c r="L680" s="109"/>
    </row>
    <row r="681" spans="1:12" ht="19.5" x14ac:dyDescent="0.3">
      <c r="A681" s="124"/>
      <c r="B681" s="110" t="s">
        <v>486</v>
      </c>
      <c r="C681" s="66" t="s">
        <v>666</v>
      </c>
      <c r="D681" s="109"/>
      <c r="E681" s="111"/>
      <c r="F681" s="111"/>
      <c r="G681" s="109"/>
      <c r="H681" s="109"/>
      <c r="I681" s="109"/>
      <c r="J681" s="109" t="s">
        <v>422</v>
      </c>
      <c r="K681" s="170" t="s">
        <v>807</v>
      </c>
      <c r="L681" s="109"/>
    </row>
    <row r="682" spans="1:12" ht="19.5" x14ac:dyDescent="0.3">
      <c r="A682" s="124"/>
      <c r="B682" s="110"/>
      <c r="C682" s="66"/>
      <c r="D682" s="109"/>
      <c r="E682" s="111"/>
      <c r="F682" s="111"/>
      <c r="G682" s="109"/>
      <c r="H682" s="109"/>
      <c r="I682" s="109"/>
      <c r="J682" s="109"/>
      <c r="K682" s="170" t="s">
        <v>808</v>
      </c>
      <c r="L682" s="109"/>
    </row>
    <row r="683" spans="1:12" ht="19.5" x14ac:dyDescent="0.3">
      <c r="A683" s="124"/>
      <c r="B683" s="110"/>
      <c r="C683" s="66"/>
      <c r="D683" s="109"/>
      <c r="E683" s="111"/>
      <c r="F683" s="111"/>
      <c r="G683" s="109"/>
      <c r="H683" s="109"/>
      <c r="I683" s="109"/>
      <c r="J683" s="109"/>
      <c r="K683" s="170" t="s">
        <v>809</v>
      </c>
      <c r="L683" s="109"/>
    </row>
    <row r="684" spans="1:12" ht="19.5" x14ac:dyDescent="0.3">
      <c r="A684" s="124"/>
      <c r="B684" s="110"/>
      <c r="C684" s="66"/>
      <c r="D684" s="109"/>
      <c r="E684" s="111"/>
      <c r="F684" s="111"/>
      <c r="G684" s="109"/>
      <c r="H684" s="109"/>
      <c r="I684" s="109"/>
      <c r="J684" s="109"/>
      <c r="K684" s="170" t="s">
        <v>643</v>
      </c>
      <c r="L684" s="109"/>
    </row>
    <row r="685" spans="1:12" ht="19.5" x14ac:dyDescent="0.3">
      <c r="A685" s="106">
        <v>8</v>
      </c>
      <c r="B685" s="107" t="s">
        <v>669</v>
      </c>
      <c r="C685" s="65" t="s">
        <v>671</v>
      </c>
      <c r="D685" s="106" t="s">
        <v>628</v>
      </c>
      <c r="E685" s="108">
        <v>10000</v>
      </c>
      <c r="F685" s="108">
        <v>10000</v>
      </c>
      <c r="G685" s="108">
        <v>10000</v>
      </c>
      <c r="H685" s="108">
        <v>10000</v>
      </c>
      <c r="I685" s="108">
        <v>10000</v>
      </c>
      <c r="J685" s="108" t="s">
        <v>3</v>
      </c>
      <c r="K685" s="65" t="s">
        <v>660</v>
      </c>
      <c r="L685" s="155" t="s">
        <v>401</v>
      </c>
    </row>
    <row r="686" spans="1:12" ht="19.5" x14ac:dyDescent="0.3">
      <c r="A686" s="124"/>
      <c r="B686" s="110" t="s">
        <v>670</v>
      </c>
      <c r="C686" s="66" t="s">
        <v>672</v>
      </c>
      <c r="D686" s="109" t="s">
        <v>623</v>
      </c>
      <c r="E686" s="111"/>
      <c r="F686" s="111"/>
      <c r="G686" s="109"/>
      <c r="H686" s="109"/>
      <c r="I686" s="109"/>
      <c r="J686" s="109" t="s">
        <v>675</v>
      </c>
      <c r="K686" s="66" t="s">
        <v>677</v>
      </c>
      <c r="L686" s="109"/>
    </row>
    <row r="687" spans="1:12" ht="19.5" x14ac:dyDescent="0.3">
      <c r="A687" s="124"/>
      <c r="B687" s="110" t="s">
        <v>618</v>
      </c>
      <c r="C687" s="66" t="s">
        <v>673</v>
      </c>
      <c r="D687" s="109" t="s">
        <v>624</v>
      </c>
      <c r="E687" s="111"/>
      <c r="F687" s="111"/>
      <c r="G687" s="109"/>
      <c r="H687" s="109"/>
      <c r="I687" s="109"/>
      <c r="J687" s="109" t="s">
        <v>475</v>
      </c>
      <c r="K687" s="66" t="s">
        <v>678</v>
      </c>
      <c r="L687" s="109"/>
    </row>
    <row r="688" spans="1:12" ht="19.5" x14ac:dyDescent="0.3">
      <c r="A688" s="139"/>
      <c r="B688" s="114"/>
      <c r="C688" s="67" t="s">
        <v>674</v>
      </c>
      <c r="D688" s="113" t="s">
        <v>618</v>
      </c>
      <c r="E688" s="115"/>
      <c r="F688" s="115"/>
      <c r="G688" s="113"/>
      <c r="H688" s="113"/>
      <c r="I688" s="113"/>
      <c r="J688" s="113" t="s">
        <v>676</v>
      </c>
      <c r="K688" s="67" t="s">
        <v>679</v>
      </c>
      <c r="L688" s="113"/>
    </row>
    <row r="689" spans="1:12" ht="19.5" x14ac:dyDescent="0.3">
      <c r="A689" s="106">
        <v>9</v>
      </c>
      <c r="B689" s="107" t="s">
        <v>702</v>
      </c>
      <c r="C689" s="65" t="s">
        <v>703</v>
      </c>
      <c r="D689" s="106" t="s">
        <v>578</v>
      </c>
      <c r="E689" s="108">
        <v>30000</v>
      </c>
      <c r="F689" s="108">
        <v>30000</v>
      </c>
      <c r="G689" s="108">
        <v>30000</v>
      </c>
      <c r="H689" s="108">
        <v>30000</v>
      </c>
      <c r="I689" s="108">
        <v>30000</v>
      </c>
      <c r="J689" s="108" t="s">
        <v>3</v>
      </c>
      <c r="K689" s="163" t="s">
        <v>810</v>
      </c>
      <c r="L689" s="155" t="s">
        <v>401</v>
      </c>
    </row>
    <row r="690" spans="1:12" ht="19.5" x14ac:dyDescent="0.3">
      <c r="A690" s="124"/>
      <c r="B690" s="110"/>
      <c r="C690" s="66" t="s">
        <v>704</v>
      </c>
      <c r="D690" s="109"/>
      <c r="E690" s="111"/>
      <c r="F690" s="111"/>
      <c r="G690" s="109"/>
      <c r="H690" s="109"/>
      <c r="I690" s="109"/>
      <c r="J690" s="109" t="s">
        <v>706</v>
      </c>
      <c r="K690" s="164" t="s">
        <v>811</v>
      </c>
      <c r="L690" s="109"/>
    </row>
    <row r="691" spans="1:12" ht="19.5" x14ac:dyDescent="0.3">
      <c r="A691" s="139"/>
      <c r="B691" s="114"/>
      <c r="C691" s="67" t="s">
        <v>705</v>
      </c>
      <c r="D691" s="113"/>
      <c r="E691" s="140"/>
      <c r="F691" s="140"/>
      <c r="G691" s="114"/>
      <c r="H691" s="114"/>
      <c r="I691" s="114"/>
      <c r="J691" s="113" t="s">
        <v>65</v>
      </c>
      <c r="K691" s="156" t="s">
        <v>812</v>
      </c>
      <c r="L691" s="114"/>
    </row>
    <row r="692" spans="1:12" ht="19.5" x14ac:dyDescent="0.3">
      <c r="A692" s="106">
        <v>10</v>
      </c>
      <c r="B692" s="107" t="s">
        <v>680</v>
      </c>
      <c r="C692" s="65" t="s">
        <v>402</v>
      </c>
      <c r="D692" s="106" t="s">
        <v>682</v>
      </c>
      <c r="E692" s="108">
        <v>50000</v>
      </c>
      <c r="F692" s="108">
        <v>50000</v>
      </c>
      <c r="G692" s="108">
        <v>50000</v>
      </c>
      <c r="H692" s="108">
        <v>50000</v>
      </c>
      <c r="I692" s="108">
        <v>50000</v>
      </c>
      <c r="J692" s="108" t="s">
        <v>600</v>
      </c>
      <c r="K692" s="65" t="s">
        <v>396</v>
      </c>
      <c r="L692" s="155" t="s">
        <v>401</v>
      </c>
    </row>
    <row r="693" spans="1:12" ht="19.5" x14ac:dyDescent="0.3">
      <c r="A693" s="124"/>
      <c r="B693" s="110" t="s">
        <v>681</v>
      </c>
      <c r="C693" s="66" t="s">
        <v>403</v>
      </c>
      <c r="D693" s="109" t="s">
        <v>683</v>
      </c>
      <c r="E693" s="111"/>
      <c r="F693" s="111"/>
      <c r="G693" s="109"/>
      <c r="H693" s="109"/>
      <c r="I693" s="109"/>
      <c r="J693" s="109" t="s">
        <v>502</v>
      </c>
      <c r="K693" s="66" t="s">
        <v>686</v>
      </c>
      <c r="L693" s="109"/>
    </row>
    <row r="694" spans="1:12" ht="19.5" x14ac:dyDescent="0.3">
      <c r="A694" s="124"/>
      <c r="B694" s="110"/>
      <c r="C694" s="66"/>
      <c r="D694" s="109" t="s">
        <v>684</v>
      </c>
      <c r="E694" s="111"/>
      <c r="F694" s="111"/>
      <c r="G694" s="109"/>
      <c r="H694" s="109"/>
      <c r="I694" s="109"/>
      <c r="J694" s="109" t="s">
        <v>65</v>
      </c>
      <c r="K694" s="66" t="s">
        <v>430</v>
      </c>
      <c r="L694" s="109"/>
    </row>
    <row r="695" spans="1:12" ht="19.5" x14ac:dyDescent="0.3">
      <c r="A695" s="139"/>
      <c r="B695" s="114"/>
      <c r="C695" s="67"/>
      <c r="D695" s="113" t="s">
        <v>685</v>
      </c>
      <c r="E695" s="115"/>
      <c r="F695" s="115"/>
      <c r="G695" s="113"/>
      <c r="H695" s="113"/>
      <c r="I695" s="113"/>
      <c r="J695" s="113"/>
      <c r="K695" s="67" t="s">
        <v>643</v>
      </c>
      <c r="L695" s="113"/>
    </row>
    <row r="696" spans="1:12" ht="19.5" x14ac:dyDescent="0.3">
      <c r="A696" s="232"/>
      <c r="B696" s="145"/>
      <c r="C696" s="58"/>
      <c r="D696" s="144"/>
      <c r="E696" s="147"/>
      <c r="F696" s="147"/>
      <c r="G696" s="144"/>
      <c r="H696" s="144"/>
      <c r="I696" s="144"/>
      <c r="J696" s="144"/>
      <c r="K696" s="58"/>
      <c r="L696" s="144"/>
    </row>
    <row r="697" spans="1:12" x14ac:dyDescent="0.3">
      <c r="A697" s="43"/>
      <c r="B697" s="37"/>
      <c r="C697" s="37"/>
      <c r="D697" s="38" t="s">
        <v>22</v>
      </c>
      <c r="E697" s="358" t="s">
        <v>23</v>
      </c>
      <c r="F697" s="359"/>
      <c r="G697" s="359"/>
      <c r="H697" s="359"/>
      <c r="I697" s="360"/>
      <c r="J697" s="38" t="s">
        <v>24</v>
      </c>
      <c r="K697" s="38" t="s">
        <v>25</v>
      </c>
      <c r="L697" s="86" t="s">
        <v>26</v>
      </c>
    </row>
    <row r="698" spans="1:12" x14ac:dyDescent="0.3">
      <c r="A698" s="39" t="s">
        <v>20</v>
      </c>
      <c r="B698" s="39" t="s">
        <v>5</v>
      </c>
      <c r="C698" s="39" t="s">
        <v>27</v>
      </c>
      <c r="D698" s="39" t="s">
        <v>28</v>
      </c>
      <c r="E698" s="38">
        <v>2566</v>
      </c>
      <c r="F698" s="38">
        <v>2567</v>
      </c>
      <c r="G698" s="38">
        <v>2568</v>
      </c>
      <c r="H698" s="38">
        <v>2569</v>
      </c>
      <c r="I698" s="38">
        <v>2570</v>
      </c>
      <c r="J698" s="39" t="s">
        <v>29</v>
      </c>
      <c r="K698" s="39" t="s">
        <v>30</v>
      </c>
      <c r="L698" s="87" t="s">
        <v>31</v>
      </c>
    </row>
    <row r="699" spans="1:12" x14ac:dyDescent="0.3">
      <c r="A699" s="40"/>
      <c r="B699" s="35"/>
      <c r="C699" s="40"/>
      <c r="D699" s="40" t="s">
        <v>32</v>
      </c>
      <c r="E699" s="40" t="s">
        <v>6</v>
      </c>
      <c r="F699" s="40" t="s">
        <v>6</v>
      </c>
      <c r="G699" s="40" t="s">
        <v>6</v>
      </c>
      <c r="H699" s="40" t="s">
        <v>6</v>
      </c>
      <c r="I699" s="40" t="s">
        <v>6</v>
      </c>
      <c r="J699" s="40"/>
      <c r="K699" s="40"/>
      <c r="L699" s="88" t="s">
        <v>33</v>
      </c>
    </row>
    <row r="700" spans="1:12" ht="19.5" x14ac:dyDescent="0.3">
      <c r="A700" s="106">
        <v>11</v>
      </c>
      <c r="B700" s="107" t="s">
        <v>687</v>
      </c>
      <c r="C700" s="65" t="s">
        <v>689</v>
      </c>
      <c r="D700" s="106" t="s">
        <v>692</v>
      </c>
      <c r="E700" s="108">
        <v>15000</v>
      </c>
      <c r="F700" s="108">
        <v>15000</v>
      </c>
      <c r="G700" s="108">
        <v>15000</v>
      </c>
      <c r="H700" s="108">
        <v>15000</v>
      </c>
      <c r="I700" s="108">
        <v>15000</v>
      </c>
      <c r="J700" s="108" t="s">
        <v>80</v>
      </c>
      <c r="K700" s="65" t="s">
        <v>698</v>
      </c>
      <c r="L700" s="155" t="s">
        <v>401</v>
      </c>
    </row>
    <row r="701" spans="1:12" ht="19.5" x14ac:dyDescent="0.3">
      <c r="A701" s="124"/>
      <c r="B701" s="110" t="s">
        <v>688</v>
      </c>
      <c r="C701" s="66" t="s">
        <v>690</v>
      </c>
      <c r="D701" s="109" t="s">
        <v>693</v>
      </c>
      <c r="E701" s="111"/>
      <c r="F701" s="111"/>
      <c r="G701" s="109"/>
      <c r="H701" s="109"/>
      <c r="I701" s="109"/>
      <c r="J701" s="109" t="s">
        <v>695</v>
      </c>
      <c r="K701" s="66" t="s">
        <v>699</v>
      </c>
      <c r="L701" s="109"/>
    </row>
    <row r="702" spans="1:12" ht="19.5" x14ac:dyDescent="0.3">
      <c r="A702" s="124"/>
      <c r="B702" s="110"/>
      <c r="C702" s="66" t="s">
        <v>691</v>
      </c>
      <c r="D702" s="109" t="s">
        <v>694</v>
      </c>
      <c r="E702" s="112"/>
      <c r="F702" s="112"/>
      <c r="G702" s="110"/>
      <c r="H702" s="110"/>
      <c r="I702" s="110"/>
      <c r="J702" s="109" t="s">
        <v>696</v>
      </c>
      <c r="K702" s="66" t="s">
        <v>700</v>
      </c>
      <c r="L702" s="110"/>
    </row>
    <row r="703" spans="1:12" ht="19.5" x14ac:dyDescent="0.3">
      <c r="A703" s="139"/>
      <c r="B703" s="114"/>
      <c r="C703" s="67" t="s">
        <v>585</v>
      </c>
      <c r="D703" s="113"/>
      <c r="E703" s="140"/>
      <c r="F703" s="140"/>
      <c r="G703" s="114"/>
      <c r="H703" s="114"/>
      <c r="I703" s="114"/>
      <c r="J703" s="113" t="s">
        <v>697</v>
      </c>
      <c r="K703" s="67" t="s">
        <v>701</v>
      </c>
      <c r="L703" s="114"/>
    </row>
    <row r="704" spans="1:12" ht="19.5" x14ac:dyDescent="0.3">
      <c r="A704" s="106">
        <v>12</v>
      </c>
      <c r="B704" s="107" t="s">
        <v>707</v>
      </c>
      <c r="C704" s="65" t="s">
        <v>710</v>
      </c>
      <c r="D704" s="106" t="s">
        <v>713</v>
      </c>
      <c r="E704" s="108">
        <v>5000</v>
      </c>
      <c r="F704" s="108">
        <v>5000</v>
      </c>
      <c r="G704" s="108">
        <v>5000</v>
      </c>
      <c r="H704" s="108">
        <v>5000</v>
      </c>
      <c r="I704" s="108">
        <v>5000</v>
      </c>
      <c r="J704" s="137" t="s">
        <v>717</v>
      </c>
      <c r="K704" s="65" t="s">
        <v>721</v>
      </c>
      <c r="L704" s="155" t="s">
        <v>401</v>
      </c>
    </row>
    <row r="705" spans="1:12" ht="19.5" x14ac:dyDescent="0.3">
      <c r="A705" s="124"/>
      <c r="B705" s="110" t="s">
        <v>708</v>
      </c>
      <c r="C705" s="66" t="s">
        <v>711</v>
      </c>
      <c r="D705" s="109" t="s">
        <v>715</v>
      </c>
      <c r="E705" s="111"/>
      <c r="F705" s="111"/>
      <c r="G705" s="109"/>
      <c r="H705" s="109"/>
      <c r="I705" s="109"/>
      <c r="J705" s="138" t="s">
        <v>718</v>
      </c>
      <c r="K705" s="66" t="s">
        <v>723</v>
      </c>
      <c r="L705" s="109"/>
    </row>
    <row r="706" spans="1:12" ht="19.5" x14ac:dyDescent="0.3">
      <c r="A706" s="124"/>
      <c r="B706" s="110" t="s">
        <v>709</v>
      </c>
      <c r="C706" s="66" t="s">
        <v>712</v>
      </c>
      <c r="D706" s="109" t="s">
        <v>757</v>
      </c>
      <c r="E706" s="111"/>
      <c r="F706" s="111"/>
      <c r="G706" s="109"/>
      <c r="H706" s="109"/>
      <c r="I706" s="109"/>
      <c r="J706" s="138" t="s">
        <v>719</v>
      </c>
      <c r="K706" s="66" t="s">
        <v>758</v>
      </c>
      <c r="L706" s="109"/>
    </row>
    <row r="707" spans="1:12" ht="19.5" x14ac:dyDescent="0.3">
      <c r="A707" s="124"/>
      <c r="B707" s="110" t="s">
        <v>618</v>
      </c>
      <c r="C707" s="66" t="s">
        <v>618</v>
      </c>
      <c r="D707" s="109" t="s">
        <v>720</v>
      </c>
      <c r="E707" s="111"/>
      <c r="F707" s="111"/>
      <c r="G707" s="109"/>
      <c r="H707" s="109"/>
      <c r="I707" s="109"/>
      <c r="J707" s="138" t="s">
        <v>720</v>
      </c>
      <c r="K707" s="66" t="s">
        <v>725</v>
      </c>
      <c r="L707" s="109"/>
    </row>
    <row r="708" spans="1:12" ht="19.5" x14ac:dyDescent="0.3">
      <c r="A708" s="106">
        <v>13</v>
      </c>
      <c r="B708" s="107" t="s">
        <v>726</v>
      </c>
      <c r="C708" s="65" t="s">
        <v>729</v>
      </c>
      <c r="D708" s="172" t="s">
        <v>547</v>
      </c>
      <c r="E708" s="108">
        <v>5000</v>
      </c>
      <c r="F708" s="108">
        <v>5000</v>
      </c>
      <c r="G708" s="108">
        <v>5000</v>
      </c>
      <c r="H708" s="108">
        <v>5000</v>
      </c>
      <c r="I708" s="108">
        <v>5000</v>
      </c>
      <c r="J708" s="167" t="s">
        <v>80</v>
      </c>
      <c r="K708" s="65" t="s">
        <v>738</v>
      </c>
      <c r="L708" s="155" t="s">
        <v>401</v>
      </c>
    </row>
    <row r="709" spans="1:12" ht="19.5" x14ac:dyDescent="0.3">
      <c r="A709" s="124"/>
      <c r="B709" s="110" t="s">
        <v>727</v>
      </c>
      <c r="C709" s="66" t="s">
        <v>730</v>
      </c>
      <c r="D709" s="168" t="s">
        <v>732</v>
      </c>
      <c r="E709" s="111"/>
      <c r="F709" s="111"/>
      <c r="G709" s="109"/>
      <c r="H709" s="109"/>
      <c r="I709" s="109"/>
      <c r="J709" s="168" t="s">
        <v>735</v>
      </c>
      <c r="K709" s="66" t="s">
        <v>739</v>
      </c>
      <c r="L709" s="109"/>
    </row>
    <row r="710" spans="1:12" ht="19.5" x14ac:dyDescent="0.3">
      <c r="A710" s="124"/>
      <c r="B710" s="110" t="s">
        <v>728</v>
      </c>
      <c r="C710" s="66" t="s">
        <v>731</v>
      </c>
      <c r="D710" s="168" t="s">
        <v>734</v>
      </c>
      <c r="E710" s="111"/>
      <c r="F710" s="111"/>
      <c r="G710" s="109"/>
      <c r="H710" s="109"/>
      <c r="I710" s="109"/>
      <c r="J710" s="168" t="s">
        <v>746</v>
      </c>
      <c r="K710" s="66" t="s">
        <v>740</v>
      </c>
      <c r="L710" s="109"/>
    </row>
    <row r="711" spans="1:12" ht="19.5" x14ac:dyDescent="0.3">
      <c r="A711" s="124"/>
      <c r="B711" s="110"/>
      <c r="C711" s="66" t="s">
        <v>733</v>
      </c>
      <c r="D711" s="168" t="s">
        <v>744</v>
      </c>
      <c r="E711" s="111"/>
      <c r="F711" s="111"/>
      <c r="G711" s="109"/>
      <c r="H711" s="109"/>
      <c r="I711" s="109"/>
      <c r="J711" s="168" t="s">
        <v>747</v>
      </c>
      <c r="K711" s="66" t="s">
        <v>750</v>
      </c>
      <c r="L711" s="109"/>
    </row>
    <row r="712" spans="1:12" ht="19.5" x14ac:dyDescent="0.3">
      <c r="A712" s="139"/>
      <c r="B712" s="114"/>
      <c r="C712" s="67"/>
      <c r="D712" s="169" t="s">
        <v>745</v>
      </c>
      <c r="E712" s="115"/>
      <c r="F712" s="115"/>
      <c r="G712" s="113"/>
      <c r="H712" s="113"/>
      <c r="I712" s="113"/>
      <c r="J712" s="169" t="s">
        <v>748</v>
      </c>
      <c r="K712" s="67" t="s">
        <v>749</v>
      </c>
      <c r="L712" s="113"/>
    </row>
    <row r="713" spans="1:12" ht="19.5" x14ac:dyDescent="0.3">
      <c r="A713" s="106">
        <v>14</v>
      </c>
      <c r="B713" s="107" t="s">
        <v>813</v>
      </c>
      <c r="C713" s="65" t="s">
        <v>814</v>
      </c>
      <c r="D713" s="106" t="s">
        <v>818</v>
      </c>
      <c r="E713" s="108">
        <v>10000</v>
      </c>
      <c r="F713" s="108">
        <v>10000</v>
      </c>
      <c r="G713" s="108">
        <v>10000</v>
      </c>
      <c r="H713" s="108">
        <v>10000</v>
      </c>
      <c r="I713" s="108">
        <v>10000</v>
      </c>
      <c r="J713" s="137" t="s">
        <v>592</v>
      </c>
      <c r="K713" s="171" t="s">
        <v>818</v>
      </c>
      <c r="L713" s="155" t="s">
        <v>401</v>
      </c>
    </row>
    <row r="714" spans="1:12" ht="19.5" x14ac:dyDescent="0.3">
      <c r="A714" s="124"/>
      <c r="B714" s="110"/>
      <c r="C714" s="66" t="s">
        <v>815</v>
      </c>
      <c r="D714" s="109" t="s">
        <v>819</v>
      </c>
      <c r="E714" s="111"/>
      <c r="F714" s="111"/>
      <c r="G714" s="109"/>
      <c r="H714" s="109"/>
      <c r="I714" s="109"/>
      <c r="J714" s="138" t="s">
        <v>821</v>
      </c>
      <c r="K714" s="170" t="s">
        <v>823</v>
      </c>
      <c r="L714" s="109"/>
    </row>
    <row r="715" spans="1:12" ht="19.5" x14ac:dyDescent="0.3">
      <c r="A715" s="124"/>
      <c r="B715" s="110"/>
      <c r="C715" s="66" t="s">
        <v>816</v>
      </c>
      <c r="D715" s="109" t="s">
        <v>820</v>
      </c>
      <c r="E715" s="111"/>
      <c r="F715" s="111"/>
      <c r="G715" s="109"/>
      <c r="H715" s="109"/>
      <c r="I715" s="109"/>
      <c r="J715" s="138" t="s">
        <v>822</v>
      </c>
      <c r="K715" s="170" t="s">
        <v>817</v>
      </c>
      <c r="L715" s="109"/>
    </row>
    <row r="716" spans="1:12" ht="19.5" x14ac:dyDescent="0.3">
      <c r="A716" s="124"/>
      <c r="B716" s="110"/>
      <c r="C716" s="66" t="s">
        <v>643</v>
      </c>
      <c r="D716" s="109"/>
      <c r="E716" s="111"/>
      <c r="F716" s="111"/>
      <c r="G716" s="109"/>
      <c r="H716" s="109"/>
      <c r="I716" s="109"/>
      <c r="J716" s="138"/>
      <c r="K716" s="170" t="s">
        <v>824</v>
      </c>
      <c r="L716" s="109"/>
    </row>
    <row r="717" spans="1:12" ht="19.5" x14ac:dyDescent="0.3">
      <c r="A717" s="124"/>
      <c r="B717" s="110"/>
      <c r="C717" s="66"/>
      <c r="D717" s="109"/>
      <c r="E717" s="111"/>
      <c r="F717" s="111"/>
      <c r="G717" s="109"/>
      <c r="H717" s="109"/>
      <c r="I717" s="109"/>
      <c r="J717" s="138"/>
      <c r="K717" s="170" t="s">
        <v>825</v>
      </c>
      <c r="L717" s="109"/>
    </row>
    <row r="718" spans="1:12" ht="19.5" x14ac:dyDescent="0.3">
      <c r="A718" s="139"/>
      <c r="B718" s="114"/>
      <c r="C718" s="67"/>
      <c r="D718" s="113"/>
      <c r="E718" s="115"/>
      <c r="F718" s="115"/>
      <c r="G718" s="113"/>
      <c r="H718" s="113"/>
      <c r="I718" s="113"/>
      <c r="J718" s="165"/>
      <c r="K718" s="173" t="s">
        <v>826</v>
      </c>
      <c r="L718" s="113"/>
    </row>
    <row r="719" spans="1:12" ht="19.5" x14ac:dyDescent="0.3">
      <c r="A719" s="106">
        <v>15</v>
      </c>
      <c r="B719" s="107" t="s">
        <v>741</v>
      </c>
      <c r="C719" s="65" t="s">
        <v>710</v>
      </c>
      <c r="D719" s="106" t="s">
        <v>713</v>
      </c>
      <c r="E719" s="108">
        <v>5000</v>
      </c>
      <c r="F719" s="108">
        <v>5000</v>
      </c>
      <c r="G719" s="108">
        <v>5000</v>
      </c>
      <c r="H719" s="108">
        <v>5000</v>
      </c>
      <c r="I719" s="108">
        <v>5000</v>
      </c>
      <c r="J719" s="137" t="s">
        <v>717</v>
      </c>
      <c r="K719" s="65" t="s">
        <v>721</v>
      </c>
      <c r="L719" s="155" t="s">
        <v>401</v>
      </c>
    </row>
    <row r="720" spans="1:12" ht="19.5" x14ac:dyDescent="0.3">
      <c r="A720" s="124"/>
      <c r="B720" s="110"/>
      <c r="C720" s="66" t="s">
        <v>742</v>
      </c>
      <c r="D720" s="109" t="s">
        <v>715</v>
      </c>
      <c r="E720" s="111"/>
      <c r="F720" s="111"/>
      <c r="G720" s="109"/>
      <c r="H720" s="109"/>
      <c r="I720" s="109"/>
      <c r="J720" s="138" t="s">
        <v>718</v>
      </c>
      <c r="K720" s="66" t="s">
        <v>723</v>
      </c>
      <c r="L720" s="109"/>
    </row>
    <row r="721" spans="1:12" ht="19.5" x14ac:dyDescent="0.3">
      <c r="A721" s="124"/>
      <c r="B721" s="110"/>
      <c r="C721" s="66" t="s">
        <v>714</v>
      </c>
      <c r="D721" s="109" t="s">
        <v>716</v>
      </c>
      <c r="E721" s="111"/>
      <c r="F721" s="111"/>
      <c r="G721" s="109"/>
      <c r="H721" s="109"/>
      <c r="I721" s="109"/>
      <c r="J721" s="138" t="s">
        <v>719</v>
      </c>
      <c r="K721" s="66" t="s">
        <v>724</v>
      </c>
      <c r="L721" s="109"/>
    </row>
    <row r="722" spans="1:12" ht="19.5" x14ac:dyDescent="0.3">
      <c r="A722" s="124"/>
      <c r="B722" s="110"/>
      <c r="C722" s="66" t="s">
        <v>743</v>
      </c>
      <c r="D722" s="109" t="s">
        <v>751</v>
      </c>
      <c r="E722" s="111"/>
      <c r="F722" s="111"/>
      <c r="G722" s="109"/>
      <c r="H722" s="109"/>
      <c r="I722" s="109"/>
      <c r="J722" s="138" t="s">
        <v>720</v>
      </c>
      <c r="K722" s="66" t="s">
        <v>754</v>
      </c>
      <c r="L722" s="109"/>
    </row>
    <row r="723" spans="1:12" ht="19.5" x14ac:dyDescent="0.3">
      <c r="A723" s="139"/>
      <c r="B723" s="114"/>
      <c r="C723" s="67" t="s">
        <v>585</v>
      </c>
      <c r="D723" s="113" t="s">
        <v>752</v>
      </c>
      <c r="E723" s="115"/>
      <c r="F723" s="115"/>
      <c r="G723" s="113"/>
      <c r="H723" s="113"/>
      <c r="I723" s="113"/>
      <c r="J723" s="165" t="s">
        <v>753</v>
      </c>
      <c r="K723" s="67" t="s">
        <v>755</v>
      </c>
      <c r="L723" s="113"/>
    </row>
    <row r="724" spans="1:12" ht="19.5" x14ac:dyDescent="0.3">
      <c r="A724" s="106">
        <v>16</v>
      </c>
      <c r="B724" s="107" t="s">
        <v>756</v>
      </c>
      <c r="C724" s="65" t="s">
        <v>710</v>
      </c>
      <c r="D724" s="106" t="s">
        <v>713</v>
      </c>
      <c r="E724" s="108">
        <v>5000</v>
      </c>
      <c r="F724" s="108">
        <v>5000</v>
      </c>
      <c r="G724" s="108">
        <v>5000</v>
      </c>
      <c r="H724" s="108">
        <v>5000</v>
      </c>
      <c r="I724" s="108">
        <v>5000</v>
      </c>
      <c r="J724" s="137" t="s">
        <v>717</v>
      </c>
      <c r="K724" s="65" t="s">
        <v>721</v>
      </c>
      <c r="L724" s="155" t="s">
        <v>401</v>
      </c>
    </row>
    <row r="725" spans="1:12" ht="19.5" x14ac:dyDescent="0.3">
      <c r="A725" s="124"/>
      <c r="B725" s="110"/>
      <c r="C725" s="66" t="s">
        <v>711</v>
      </c>
      <c r="D725" s="109" t="s">
        <v>715</v>
      </c>
      <c r="E725" s="111"/>
      <c r="F725" s="111"/>
      <c r="G725" s="109"/>
      <c r="H725" s="109"/>
      <c r="I725" s="109"/>
      <c r="J725" s="138" t="s">
        <v>718</v>
      </c>
      <c r="K725" s="66" t="s">
        <v>723</v>
      </c>
      <c r="L725" s="109"/>
    </row>
    <row r="726" spans="1:12" ht="19.5" x14ac:dyDescent="0.3">
      <c r="A726" s="124"/>
      <c r="B726" s="110"/>
      <c r="C726" s="66" t="s">
        <v>712</v>
      </c>
      <c r="D726" s="109" t="s">
        <v>757</v>
      </c>
      <c r="E726" s="112"/>
      <c r="F726" s="112"/>
      <c r="G726" s="110"/>
      <c r="H726" s="110"/>
      <c r="I726" s="110"/>
      <c r="J726" s="138" t="s">
        <v>719</v>
      </c>
      <c r="K726" s="66" t="s">
        <v>758</v>
      </c>
      <c r="L726" s="110"/>
    </row>
    <row r="727" spans="1:12" ht="19.5" x14ac:dyDescent="0.3">
      <c r="A727" s="139"/>
      <c r="B727" s="114"/>
      <c r="C727" s="67" t="s">
        <v>618</v>
      </c>
      <c r="D727" s="113" t="s">
        <v>720</v>
      </c>
      <c r="E727" s="140"/>
      <c r="F727" s="140"/>
      <c r="G727" s="114"/>
      <c r="H727" s="114"/>
      <c r="I727" s="114"/>
      <c r="J727" s="165" t="s">
        <v>720</v>
      </c>
      <c r="K727" s="67" t="s">
        <v>725</v>
      </c>
      <c r="L727" s="114"/>
    </row>
    <row r="728" spans="1:12" ht="19.5" x14ac:dyDescent="0.3">
      <c r="A728" s="232"/>
      <c r="B728" s="145"/>
      <c r="C728" s="58"/>
      <c r="D728" s="144"/>
      <c r="E728" s="147"/>
      <c r="F728" s="147"/>
      <c r="G728" s="144"/>
      <c r="H728" s="144"/>
      <c r="I728" s="144"/>
      <c r="J728" s="144"/>
      <c r="K728" s="58"/>
      <c r="L728" s="144"/>
    </row>
    <row r="729" spans="1:12" x14ac:dyDescent="0.3">
      <c r="A729" s="43"/>
      <c r="B729" s="37"/>
      <c r="C729" s="37"/>
      <c r="D729" s="38" t="s">
        <v>22</v>
      </c>
      <c r="E729" s="358" t="s">
        <v>23</v>
      </c>
      <c r="F729" s="359"/>
      <c r="G729" s="359"/>
      <c r="H729" s="359"/>
      <c r="I729" s="360"/>
      <c r="J729" s="38" t="s">
        <v>24</v>
      </c>
      <c r="K729" s="38" t="s">
        <v>25</v>
      </c>
      <c r="L729" s="86" t="s">
        <v>26</v>
      </c>
    </row>
    <row r="730" spans="1:12" x14ac:dyDescent="0.3">
      <c r="A730" s="39" t="s">
        <v>20</v>
      </c>
      <c r="B730" s="39" t="s">
        <v>5</v>
      </c>
      <c r="C730" s="39" t="s">
        <v>27</v>
      </c>
      <c r="D730" s="39" t="s">
        <v>28</v>
      </c>
      <c r="E730" s="38">
        <v>2566</v>
      </c>
      <c r="F730" s="38">
        <v>2567</v>
      </c>
      <c r="G730" s="38">
        <v>2568</v>
      </c>
      <c r="H730" s="38">
        <v>2569</v>
      </c>
      <c r="I730" s="38">
        <v>2570</v>
      </c>
      <c r="J730" s="39" t="s">
        <v>29</v>
      </c>
      <c r="K730" s="39" t="s">
        <v>30</v>
      </c>
      <c r="L730" s="87" t="s">
        <v>31</v>
      </c>
    </row>
    <row r="731" spans="1:12" x14ac:dyDescent="0.3">
      <c r="A731" s="40"/>
      <c r="B731" s="35"/>
      <c r="C731" s="40"/>
      <c r="D731" s="40" t="s">
        <v>32</v>
      </c>
      <c r="E731" s="40" t="s">
        <v>6</v>
      </c>
      <c r="F731" s="40" t="s">
        <v>6</v>
      </c>
      <c r="G731" s="40" t="s">
        <v>6</v>
      </c>
      <c r="H731" s="40" t="s">
        <v>6</v>
      </c>
      <c r="I731" s="40" t="s">
        <v>6</v>
      </c>
      <c r="J731" s="40"/>
      <c r="K731" s="40"/>
      <c r="L731" s="88" t="s">
        <v>33</v>
      </c>
    </row>
    <row r="732" spans="1:12" ht="19.5" x14ac:dyDescent="0.3">
      <c r="A732" s="106">
        <v>17</v>
      </c>
      <c r="B732" s="107" t="s">
        <v>759</v>
      </c>
      <c r="C732" s="65" t="s">
        <v>710</v>
      </c>
      <c r="D732" s="106" t="s">
        <v>713</v>
      </c>
      <c r="E732" s="108">
        <v>5000</v>
      </c>
      <c r="F732" s="108">
        <v>5000</v>
      </c>
      <c r="G732" s="108">
        <v>5000</v>
      </c>
      <c r="H732" s="108">
        <v>5000</v>
      </c>
      <c r="I732" s="108">
        <v>5000</v>
      </c>
      <c r="J732" s="108" t="s">
        <v>80</v>
      </c>
      <c r="K732" s="65" t="s">
        <v>764</v>
      </c>
      <c r="L732" s="155" t="s">
        <v>401</v>
      </c>
    </row>
    <row r="733" spans="1:12" ht="19.5" x14ac:dyDescent="0.3">
      <c r="A733" s="124"/>
      <c r="B733" s="110" t="s">
        <v>601</v>
      </c>
      <c r="C733" s="66" t="s">
        <v>760</v>
      </c>
      <c r="D733" s="109" t="s">
        <v>761</v>
      </c>
      <c r="E733" s="111"/>
      <c r="F733" s="111"/>
      <c r="G733" s="109"/>
      <c r="H733" s="109"/>
      <c r="I733" s="109"/>
      <c r="J733" s="109" t="s">
        <v>695</v>
      </c>
      <c r="K733" s="66" t="s">
        <v>699</v>
      </c>
      <c r="L733" s="109"/>
    </row>
    <row r="734" spans="1:12" ht="19.5" x14ac:dyDescent="0.3">
      <c r="A734" s="124"/>
      <c r="B734" s="110"/>
      <c r="C734" s="66" t="s">
        <v>486</v>
      </c>
      <c r="D734" s="109" t="s">
        <v>762</v>
      </c>
      <c r="E734" s="112"/>
      <c r="F734" s="112"/>
      <c r="G734" s="110"/>
      <c r="H734" s="110"/>
      <c r="I734" s="110"/>
      <c r="J734" s="168" t="s">
        <v>763</v>
      </c>
      <c r="K734" s="66" t="s">
        <v>765</v>
      </c>
      <c r="L734" s="110"/>
    </row>
    <row r="735" spans="1:12" ht="19.5" x14ac:dyDescent="0.3">
      <c r="A735" s="124"/>
      <c r="B735" s="110"/>
      <c r="C735" s="66"/>
      <c r="D735" s="109" t="s">
        <v>615</v>
      </c>
      <c r="E735" s="112"/>
      <c r="F735" s="112"/>
      <c r="G735" s="110"/>
      <c r="H735" s="110"/>
      <c r="I735" s="110"/>
      <c r="J735" s="109" t="s">
        <v>748</v>
      </c>
      <c r="K735" s="66" t="s">
        <v>722</v>
      </c>
      <c r="L735" s="110"/>
    </row>
    <row r="736" spans="1:12" ht="19.5" x14ac:dyDescent="0.3">
      <c r="A736" s="106">
        <v>18</v>
      </c>
      <c r="B736" s="107" t="s">
        <v>766</v>
      </c>
      <c r="C736" s="65" t="s">
        <v>710</v>
      </c>
      <c r="D736" s="106" t="s">
        <v>713</v>
      </c>
      <c r="E736" s="108">
        <v>5000</v>
      </c>
      <c r="F736" s="108">
        <v>5000</v>
      </c>
      <c r="G736" s="108">
        <v>5000</v>
      </c>
      <c r="H736" s="108">
        <v>5000</v>
      </c>
      <c r="I736" s="108">
        <v>5000</v>
      </c>
      <c r="J736" s="137" t="s">
        <v>717</v>
      </c>
      <c r="K736" s="65" t="s">
        <v>721</v>
      </c>
      <c r="L736" s="155" t="s">
        <v>401</v>
      </c>
    </row>
    <row r="737" spans="1:12" ht="19.5" x14ac:dyDescent="0.3">
      <c r="A737" s="124"/>
      <c r="B737" s="110" t="s">
        <v>767</v>
      </c>
      <c r="C737" s="66" t="s">
        <v>711</v>
      </c>
      <c r="D737" s="109" t="s">
        <v>715</v>
      </c>
      <c r="E737" s="111"/>
      <c r="F737" s="111"/>
      <c r="G737" s="109"/>
      <c r="H737" s="109"/>
      <c r="I737" s="109"/>
      <c r="J737" s="138" t="s">
        <v>718</v>
      </c>
      <c r="K737" s="66" t="s">
        <v>723</v>
      </c>
      <c r="L737" s="109"/>
    </row>
    <row r="738" spans="1:12" ht="19.5" x14ac:dyDescent="0.3">
      <c r="A738" s="124"/>
      <c r="B738" s="110"/>
      <c r="C738" s="66" t="s">
        <v>712</v>
      </c>
      <c r="D738" s="109" t="s">
        <v>768</v>
      </c>
      <c r="E738" s="111"/>
      <c r="F738" s="111"/>
      <c r="G738" s="109"/>
      <c r="H738" s="109"/>
      <c r="I738" s="109"/>
      <c r="J738" s="138" t="s">
        <v>769</v>
      </c>
      <c r="K738" s="66" t="s">
        <v>758</v>
      </c>
      <c r="L738" s="109"/>
    </row>
    <row r="739" spans="1:12" ht="19.5" x14ac:dyDescent="0.3">
      <c r="A739" s="124"/>
      <c r="B739" s="110"/>
      <c r="C739" s="66" t="s">
        <v>618</v>
      </c>
      <c r="D739" s="109" t="s">
        <v>615</v>
      </c>
      <c r="E739" s="111"/>
      <c r="F739" s="111"/>
      <c r="G739" s="109"/>
      <c r="H739" s="109"/>
      <c r="I739" s="109"/>
      <c r="J739" s="138" t="s">
        <v>748</v>
      </c>
      <c r="K739" s="66" t="s">
        <v>725</v>
      </c>
      <c r="L739" s="109"/>
    </row>
    <row r="740" spans="1:12" ht="19.5" x14ac:dyDescent="0.3">
      <c r="A740" s="106">
        <v>19</v>
      </c>
      <c r="B740" s="107" t="s">
        <v>780</v>
      </c>
      <c r="C740" s="65" t="s">
        <v>781</v>
      </c>
      <c r="D740" s="172" t="s">
        <v>770</v>
      </c>
      <c r="E740" s="108">
        <v>150000</v>
      </c>
      <c r="F740" s="108">
        <v>150000</v>
      </c>
      <c r="G740" s="108">
        <v>150000</v>
      </c>
      <c r="H740" s="108">
        <v>150000</v>
      </c>
      <c r="I740" s="108">
        <v>150000</v>
      </c>
      <c r="J740" s="108" t="s">
        <v>774</v>
      </c>
      <c r="K740" s="65" t="s">
        <v>786</v>
      </c>
      <c r="L740" s="155" t="s">
        <v>401</v>
      </c>
    </row>
    <row r="741" spans="1:12" ht="19.5" x14ac:dyDescent="0.3">
      <c r="A741" s="124"/>
      <c r="B741" s="110" t="s">
        <v>782</v>
      </c>
      <c r="C741" s="66" t="s">
        <v>783</v>
      </c>
      <c r="D741" s="168" t="s">
        <v>785</v>
      </c>
      <c r="E741" s="111"/>
      <c r="F741" s="111"/>
      <c r="G741" s="109"/>
      <c r="H741" s="109"/>
      <c r="I741" s="109"/>
      <c r="J741" s="109" t="s">
        <v>775</v>
      </c>
      <c r="K741" s="66" t="s">
        <v>787</v>
      </c>
      <c r="L741" s="109"/>
    </row>
    <row r="742" spans="1:12" ht="19.5" x14ac:dyDescent="0.3">
      <c r="A742" s="124"/>
      <c r="B742" s="110" t="s">
        <v>709</v>
      </c>
      <c r="C742" s="66" t="s">
        <v>784</v>
      </c>
      <c r="D742" s="168" t="s">
        <v>668</v>
      </c>
      <c r="E742" s="111"/>
      <c r="F742" s="111"/>
      <c r="G742" s="109"/>
      <c r="H742" s="109"/>
      <c r="I742" s="109"/>
      <c r="J742" s="109" t="s">
        <v>776</v>
      </c>
      <c r="K742" s="66" t="s">
        <v>788</v>
      </c>
      <c r="L742" s="109"/>
    </row>
    <row r="743" spans="1:12" ht="19.5" x14ac:dyDescent="0.3">
      <c r="A743" s="124"/>
      <c r="B743" s="110" t="s">
        <v>618</v>
      </c>
      <c r="C743" s="66" t="s">
        <v>365</v>
      </c>
      <c r="D743" s="168" t="s">
        <v>1576</v>
      </c>
      <c r="E743" s="111"/>
      <c r="F743" s="111"/>
      <c r="G743" s="109"/>
      <c r="H743" s="109"/>
      <c r="I743" s="109"/>
      <c r="J743" s="109" t="s">
        <v>777</v>
      </c>
      <c r="K743" s="66" t="s">
        <v>1577</v>
      </c>
      <c r="L743" s="109"/>
    </row>
    <row r="744" spans="1:12" x14ac:dyDescent="0.3">
      <c r="A744" s="97" t="s">
        <v>7</v>
      </c>
      <c r="B744" s="97" t="s">
        <v>827</v>
      </c>
      <c r="C744" s="98"/>
      <c r="D744" s="97"/>
      <c r="E744" s="148">
        <f>E646+E651+E656+E660+E668+E672+E679+E685+E689+E692+E700+E704+E708+E713+E719+E724+E732+E736+E740</f>
        <v>1325000</v>
      </c>
      <c r="F744" s="148">
        <f>F646+F651+F656+F660+F668+F672+F679+F685+F689+F692+F700+F704+F708+F713+F719+F724+F732+F736+F740</f>
        <v>1325000</v>
      </c>
      <c r="G744" s="148">
        <f>G646+G651+G656+G660+G668+G672+G679+G685+G689+G692+G700+G704+G708+G713+G719+G724+G732+G736+G740</f>
        <v>1325000</v>
      </c>
      <c r="H744" s="148">
        <f>H646+H651+H656+H660+H668+H672+H679+H685+H689+H692+H700+H704+H708+H713+H719+H724+H732+H736+H740</f>
        <v>1325000</v>
      </c>
      <c r="I744" s="148">
        <f>I646+I651+I656+I660+I668+I672+I679+I685+I689+I692+I700+I704+I708+I713+I719+I724+I732+I736+I740</f>
        <v>1325000</v>
      </c>
      <c r="J744" s="98"/>
      <c r="K744" s="98"/>
      <c r="L744" s="98"/>
    </row>
    <row r="745" spans="1:12" x14ac:dyDescent="0.3">
      <c r="A745" s="160"/>
      <c r="B745" s="160"/>
      <c r="C745" s="200"/>
      <c r="D745" s="160"/>
      <c r="E745" s="201"/>
      <c r="F745" s="201"/>
      <c r="G745" s="201"/>
      <c r="H745" s="201"/>
      <c r="I745" s="201"/>
      <c r="J745" s="200"/>
      <c r="K745" s="200"/>
      <c r="L745" s="200"/>
    </row>
    <row r="746" spans="1:12" x14ac:dyDescent="0.3">
      <c r="A746" s="357" t="s">
        <v>1543</v>
      </c>
      <c r="B746" s="357"/>
      <c r="C746" s="357"/>
      <c r="D746" s="357"/>
      <c r="E746" s="357"/>
      <c r="F746" s="357"/>
      <c r="G746" s="357"/>
      <c r="H746" s="357"/>
      <c r="I746" s="357"/>
      <c r="J746" s="357"/>
      <c r="K746" s="357"/>
      <c r="L746" s="357"/>
    </row>
    <row r="747" spans="1:12" x14ac:dyDescent="0.3">
      <c r="A747" s="357" t="s">
        <v>1504</v>
      </c>
      <c r="B747" s="357"/>
      <c r="C747" s="357"/>
      <c r="D747" s="357"/>
      <c r="E747" s="357"/>
      <c r="F747" s="357"/>
      <c r="G747" s="357"/>
      <c r="H747" s="357"/>
      <c r="I747" s="357"/>
      <c r="J747" s="357"/>
      <c r="K747" s="357"/>
      <c r="L747"/>
    </row>
    <row r="748" spans="1:12" x14ac:dyDescent="0.3">
      <c r="A748" s="357" t="s">
        <v>1479</v>
      </c>
      <c r="B748" s="357"/>
      <c r="C748" s="357"/>
      <c r="D748" s="357"/>
      <c r="E748" s="357"/>
      <c r="F748" s="357"/>
      <c r="G748" s="357"/>
      <c r="H748" s="357"/>
      <c r="I748" s="357"/>
      <c r="J748" s="357"/>
      <c r="K748" s="357"/>
      <c r="L748" s="357"/>
    </row>
    <row r="749" spans="1:12" x14ac:dyDescent="0.3">
      <c r="A749" s="357" t="s">
        <v>1485</v>
      </c>
      <c r="B749" s="357"/>
      <c r="C749" s="357"/>
      <c r="D749" s="357"/>
      <c r="E749" s="357"/>
      <c r="F749" s="357"/>
      <c r="G749" s="357"/>
      <c r="H749" s="357"/>
      <c r="I749" s="357"/>
      <c r="J749" s="357"/>
      <c r="K749" s="357"/>
      <c r="L749"/>
    </row>
    <row r="750" spans="1:12" x14ac:dyDescent="0.3">
      <c r="A750" s="357" t="s">
        <v>1542</v>
      </c>
      <c r="B750" s="357"/>
      <c r="C750" s="357"/>
      <c r="D750" s="357"/>
      <c r="E750" s="282"/>
      <c r="F750" s="282"/>
      <c r="G750" s="283"/>
      <c r="H750" s="283"/>
      <c r="I750" s="283"/>
      <c r="J750" s="284"/>
      <c r="K750" s="283"/>
      <c r="L750"/>
    </row>
    <row r="751" spans="1:12" x14ac:dyDescent="0.3">
      <c r="A751" s="361" t="s">
        <v>1541</v>
      </c>
      <c r="B751" s="357"/>
      <c r="C751" s="357"/>
      <c r="D751" s="357"/>
      <c r="E751" s="357"/>
      <c r="F751" s="357"/>
      <c r="G751" s="357"/>
      <c r="H751" s="357"/>
      <c r="I751" s="357"/>
      <c r="J751" s="357"/>
      <c r="K751" s="357"/>
      <c r="L751"/>
    </row>
    <row r="752" spans="1:12" x14ac:dyDescent="0.3">
      <c r="A752" s="362" t="s">
        <v>1540</v>
      </c>
      <c r="B752" s="362"/>
      <c r="C752" s="362"/>
      <c r="D752" s="362"/>
      <c r="E752" s="362"/>
      <c r="F752" s="362"/>
      <c r="G752" s="362"/>
      <c r="H752" s="285"/>
      <c r="I752" s="286"/>
      <c r="J752" s="286"/>
      <c r="K752" s="287"/>
      <c r="L752"/>
    </row>
    <row r="753" spans="1:12" ht="12.75" customHeight="1" x14ac:dyDescent="0.3"/>
    <row r="754" spans="1:12" x14ac:dyDescent="0.3">
      <c r="A754" s="43"/>
      <c r="B754" s="37"/>
      <c r="C754" s="37"/>
      <c r="D754" s="38" t="s">
        <v>22</v>
      </c>
      <c r="E754" s="358" t="s">
        <v>23</v>
      </c>
      <c r="F754" s="359"/>
      <c r="G754" s="359"/>
      <c r="H754" s="359"/>
      <c r="I754" s="360"/>
      <c r="J754" s="38" t="s">
        <v>24</v>
      </c>
      <c r="K754" s="38" t="s">
        <v>25</v>
      </c>
      <c r="L754" s="86" t="s">
        <v>26</v>
      </c>
    </row>
    <row r="755" spans="1:12" x14ac:dyDescent="0.3">
      <c r="A755" s="39" t="s">
        <v>20</v>
      </c>
      <c r="B755" s="39" t="s">
        <v>5</v>
      </c>
      <c r="C755" s="39" t="s">
        <v>27</v>
      </c>
      <c r="D755" s="39" t="s">
        <v>28</v>
      </c>
      <c r="E755" s="38">
        <v>2566</v>
      </c>
      <c r="F755" s="38">
        <v>2567</v>
      </c>
      <c r="G755" s="38">
        <v>2568</v>
      </c>
      <c r="H755" s="38">
        <v>2569</v>
      </c>
      <c r="I755" s="38">
        <v>2570</v>
      </c>
      <c r="J755" s="39" t="s">
        <v>29</v>
      </c>
      <c r="K755" s="39" t="s">
        <v>30</v>
      </c>
      <c r="L755" s="87" t="s">
        <v>31</v>
      </c>
    </row>
    <row r="756" spans="1:12" x14ac:dyDescent="0.3">
      <c r="A756" s="40"/>
      <c r="B756" s="35"/>
      <c r="C756" s="40"/>
      <c r="D756" s="40" t="s">
        <v>32</v>
      </c>
      <c r="E756" s="40" t="s">
        <v>6</v>
      </c>
      <c r="F756" s="40" t="s">
        <v>6</v>
      </c>
      <c r="G756" s="40" t="s">
        <v>6</v>
      </c>
      <c r="H756" s="40" t="s">
        <v>6</v>
      </c>
      <c r="I756" s="40" t="s">
        <v>6</v>
      </c>
      <c r="J756" s="40"/>
      <c r="K756" s="40"/>
      <c r="L756" s="88" t="s">
        <v>33</v>
      </c>
    </row>
    <row r="757" spans="1:12" ht="19.5" x14ac:dyDescent="0.3">
      <c r="A757" s="106">
        <v>1</v>
      </c>
      <c r="B757" s="107" t="s">
        <v>490</v>
      </c>
      <c r="C757" s="65" t="s">
        <v>494</v>
      </c>
      <c r="D757" s="126" t="s">
        <v>498</v>
      </c>
      <c r="E757" s="108">
        <v>50000</v>
      </c>
      <c r="F757" s="108">
        <v>50000</v>
      </c>
      <c r="G757" s="108">
        <v>50000</v>
      </c>
      <c r="H757" s="108">
        <v>50000</v>
      </c>
      <c r="I757" s="108">
        <v>50000</v>
      </c>
      <c r="J757" s="108" t="s">
        <v>501</v>
      </c>
      <c r="K757" s="171" t="s">
        <v>1578</v>
      </c>
      <c r="L757" s="155" t="s">
        <v>401</v>
      </c>
    </row>
    <row r="758" spans="1:12" ht="19.5" x14ac:dyDescent="0.3">
      <c r="A758" s="124"/>
      <c r="B758" s="110" t="s">
        <v>491</v>
      </c>
      <c r="C758" s="66" t="s">
        <v>495</v>
      </c>
      <c r="D758" s="127" t="s">
        <v>499</v>
      </c>
      <c r="E758" s="111"/>
      <c r="F758" s="111"/>
      <c r="G758" s="109"/>
      <c r="H758" s="109"/>
      <c r="I758" s="109"/>
      <c r="J758" s="109" t="s">
        <v>502</v>
      </c>
      <c r="K758" s="170" t="s">
        <v>1579</v>
      </c>
      <c r="L758" s="109"/>
    </row>
    <row r="759" spans="1:12" ht="19.5" x14ac:dyDescent="0.3">
      <c r="A759" s="124"/>
      <c r="B759" s="110" t="s">
        <v>492</v>
      </c>
      <c r="C759" s="66" t="s">
        <v>496</v>
      </c>
      <c r="D759" s="127" t="s">
        <v>500</v>
      </c>
      <c r="E759" s="112"/>
      <c r="F759" s="112"/>
      <c r="G759" s="110"/>
      <c r="H759" s="110"/>
      <c r="I759" s="110"/>
      <c r="J759" s="109" t="s">
        <v>65</v>
      </c>
      <c r="K759" s="170" t="s">
        <v>504</v>
      </c>
      <c r="L759" s="110"/>
    </row>
    <row r="760" spans="1:12" ht="19.5" x14ac:dyDescent="0.3">
      <c r="A760" s="139"/>
      <c r="B760" s="114" t="s">
        <v>493</v>
      </c>
      <c r="C760" s="67" t="s">
        <v>497</v>
      </c>
      <c r="D760" s="128"/>
      <c r="E760" s="140"/>
      <c r="F760" s="140"/>
      <c r="G760" s="114"/>
      <c r="H760" s="114"/>
      <c r="I760" s="114"/>
      <c r="J760" s="113" t="s">
        <v>503</v>
      </c>
      <c r="K760" s="173" t="s">
        <v>505</v>
      </c>
      <c r="L760" s="114"/>
    </row>
    <row r="761" spans="1:12" x14ac:dyDescent="0.3">
      <c r="A761" s="43"/>
      <c r="B761" s="37"/>
      <c r="C761" s="37"/>
      <c r="D761" s="38" t="s">
        <v>22</v>
      </c>
      <c r="E761" s="358" t="s">
        <v>23</v>
      </c>
      <c r="F761" s="359"/>
      <c r="G761" s="359"/>
      <c r="H761" s="359"/>
      <c r="I761" s="360"/>
      <c r="J761" s="38" t="s">
        <v>24</v>
      </c>
      <c r="K761" s="38" t="s">
        <v>25</v>
      </c>
      <c r="L761" s="86" t="s">
        <v>26</v>
      </c>
    </row>
    <row r="762" spans="1:12" x14ac:dyDescent="0.3">
      <c r="A762" s="39" t="s">
        <v>20</v>
      </c>
      <c r="B762" s="39" t="s">
        <v>5</v>
      </c>
      <c r="C762" s="39" t="s">
        <v>27</v>
      </c>
      <c r="D762" s="39" t="s">
        <v>28</v>
      </c>
      <c r="E762" s="38">
        <v>2566</v>
      </c>
      <c r="F762" s="38">
        <v>2567</v>
      </c>
      <c r="G762" s="38">
        <v>2568</v>
      </c>
      <c r="H762" s="38">
        <v>2569</v>
      </c>
      <c r="I762" s="38">
        <v>2570</v>
      </c>
      <c r="J762" s="39" t="s">
        <v>29</v>
      </c>
      <c r="K762" s="39" t="s">
        <v>30</v>
      </c>
      <c r="L762" s="87" t="s">
        <v>31</v>
      </c>
    </row>
    <row r="763" spans="1:12" x14ac:dyDescent="0.3">
      <c r="A763" s="40"/>
      <c r="B763" s="35"/>
      <c r="C763" s="40"/>
      <c r="D763" s="40" t="s">
        <v>32</v>
      </c>
      <c r="E763" s="40" t="s">
        <v>6</v>
      </c>
      <c r="F763" s="40" t="s">
        <v>6</v>
      </c>
      <c r="G763" s="40" t="s">
        <v>6</v>
      </c>
      <c r="H763" s="40" t="s">
        <v>6</v>
      </c>
      <c r="I763" s="40" t="s">
        <v>6</v>
      </c>
      <c r="J763" s="40"/>
      <c r="K763" s="40"/>
      <c r="L763" s="88" t="s">
        <v>33</v>
      </c>
    </row>
    <row r="764" spans="1:12" ht="19.5" x14ac:dyDescent="0.3">
      <c r="A764" s="109">
        <v>2</v>
      </c>
      <c r="B764" s="110" t="s">
        <v>507</v>
      </c>
      <c r="C764" s="66" t="s">
        <v>509</v>
      </c>
      <c r="D764" s="127" t="s">
        <v>514</v>
      </c>
      <c r="E764" s="111">
        <v>100000</v>
      </c>
      <c r="F764" s="111">
        <v>100000</v>
      </c>
      <c r="G764" s="111">
        <v>100000</v>
      </c>
      <c r="H764" s="111">
        <v>100000</v>
      </c>
      <c r="I764" s="111">
        <v>100000</v>
      </c>
      <c r="J764" s="109" t="s">
        <v>3</v>
      </c>
      <c r="K764" s="142" t="s">
        <v>521</v>
      </c>
      <c r="L764" s="166" t="s">
        <v>401</v>
      </c>
    </row>
    <row r="765" spans="1:12" ht="19.5" x14ac:dyDescent="0.3">
      <c r="A765" s="124"/>
      <c r="B765" s="110" t="s">
        <v>508</v>
      </c>
      <c r="C765" s="66" t="s">
        <v>510</v>
      </c>
      <c r="D765" s="127"/>
      <c r="E765" s="112"/>
      <c r="F765" s="112"/>
      <c r="G765" s="110"/>
      <c r="H765" s="110"/>
      <c r="I765" s="110"/>
      <c r="J765" s="109" t="s">
        <v>515</v>
      </c>
      <c r="K765" s="142" t="s">
        <v>506</v>
      </c>
      <c r="L765" s="110"/>
    </row>
    <row r="766" spans="1:12" ht="19.5" x14ac:dyDescent="0.3">
      <c r="A766" s="124"/>
      <c r="B766" s="110" t="s">
        <v>486</v>
      </c>
      <c r="C766" s="66" t="s">
        <v>511</v>
      </c>
      <c r="D766" s="127"/>
      <c r="E766" s="112"/>
      <c r="F766" s="112"/>
      <c r="G766" s="110"/>
      <c r="H766" s="110"/>
      <c r="I766" s="110"/>
      <c r="J766" s="109" t="s">
        <v>65</v>
      </c>
      <c r="K766" s="142" t="s">
        <v>522</v>
      </c>
      <c r="L766" s="110"/>
    </row>
    <row r="767" spans="1:12" ht="19.5" x14ac:dyDescent="0.3">
      <c r="A767" s="124"/>
      <c r="B767" s="110"/>
      <c r="C767" s="66" t="s">
        <v>512</v>
      </c>
      <c r="D767" s="127"/>
      <c r="E767" s="112"/>
      <c r="F767" s="112"/>
      <c r="G767" s="110"/>
      <c r="H767" s="110"/>
      <c r="I767" s="110"/>
      <c r="J767" s="109"/>
      <c r="K767" s="142" t="s">
        <v>524</v>
      </c>
      <c r="L767" s="110"/>
    </row>
    <row r="768" spans="1:12" ht="19.5" x14ac:dyDescent="0.3">
      <c r="A768" s="124"/>
      <c r="B768" s="110"/>
      <c r="C768" s="66" t="s">
        <v>513</v>
      </c>
      <c r="D768" s="127"/>
      <c r="E768" s="112"/>
      <c r="F768" s="112"/>
      <c r="G768" s="110"/>
      <c r="H768" s="110"/>
      <c r="I768" s="110"/>
      <c r="J768" s="109"/>
      <c r="K768" s="142" t="s">
        <v>525</v>
      </c>
      <c r="L768" s="110"/>
    </row>
    <row r="769" spans="1:12" ht="19.5" x14ac:dyDescent="0.3">
      <c r="A769" s="124"/>
      <c r="B769" s="110"/>
      <c r="C769" s="66"/>
      <c r="D769" s="127"/>
      <c r="E769" s="112"/>
      <c r="F769" s="112"/>
      <c r="G769" s="110"/>
      <c r="H769" s="110"/>
      <c r="I769" s="110"/>
      <c r="J769" s="109"/>
      <c r="K769" s="142" t="s">
        <v>523</v>
      </c>
      <c r="L769" s="110"/>
    </row>
    <row r="770" spans="1:12" x14ac:dyDescent="0.3">
      <c r="A770" s="97" t="s">
        <v>7</v>
      </c>
      <c r="B770" s="97" t="s">
        <v>406</v>
      </c>
      <c r="C770" s="98"/>
      <c r="D770" s="97"/>
      <c r="E770" s="148">
        <f>E757+E764</f>
        <v>150000</v>
      </c>
      <c r="F770" s="148">
        <f>F757+F764</f>
        <v>150000</v>
      </c>
      <c r="G770" s="148">
        <f>G757+G764</f>
        <v>150000</v>
      </c>
      <c r="H770" s="148">
        <f>H757+H764</f>
        <v>150000</v>
      </c>
      <c r="I770" s="148">
        <f>I757+I764</f>
        <v>150000</v>
      </c>
      <c r="J770" s="98"/>
      <c r="K770" s="98"/>
      <c r="L770" s="98"/>
    </row>
    <row r="773" spans="1:12" ht="20.25" customHeight="1" x14ac:dyDescent="0.3">
      <c r="A773" s="357" t="s">
        <v>1563</v>
      </c>
      <c r="B773" s="357"/>
      <c r="C773" s="357"/>
      <c r="D773" s="357"/>
      <c r="E773" s="357"/>
      <c r="F773" s="357"/>
      <c r="G773" s="357"/>
      <c r="H773" s="357"/>
      <c r="I773" s="357"/>
      <c r="J773" s="357"/>
      <c r="K773" s="357"/>
      <c r="L773"/>
    </row>
    <row r="774" spans="1:12" ht="20.25" customHeight="1" x14ac:dyDescent="0.3">
      <c r="A774" s="357" t="s">
        <v>1562</v>
      </c>
      <c r="B774" s="357"/>
      <c r="C774" s="357"/>
      <c r="D774" s="357"/>
      <c r="E774" s="357"/>
      <c r="F774" s="357"/>
      <c r="G774" s="357"/>
      <c r="H774" s="357"/>
      <c r="I774" s="357"/>
      <c r="J774" s="357"/>
      <c r="K774" s="357"/>
      <c r="L774" s="357"/>
    </row>
    <row r="775" spans="1:12" x14ac:dyDescent="0.3">
      <c r="A775" s="357" t="s">
        <v>1504</v>
      </c>
      <c r="B775" s="357"/>
      <c r="C775" s="357"/>
      <c r="D775" s="357"/>
      <c r="E775" s="357"/>
      <c r="F775" s="357"/>
      <c r="G775" s="357"/>
      <c r="H775" s="357"/>
      <c r="I775" s="357"/>
      <c r="J775" s="357"/>
      <c r="K775" s="357"/>
      <c r="L775"/>
    </row>
    <row r="776" spans="1:12" x14ac:dyDescent="0.3">
      <c r="A776" s="357" t="s">
        <v>1479</v>
      </c>
      <c r="B776" s="357"/>
      <c r="C776" s="357"/>
      <c r="D776" s="357"/>
      <c r="E776" s="357"/>
      <c r="F776" s="357"/>
      <c r="G776" s="357"/>
      <c r="H776" s="357"/>
      <c r="I776" s="357"/>
      <c r="J776" s="357"/>
      <c r="K776" s="357"/>
      <c r="L776" s="357"/>
    </row>
    <row r="777" spans="1:12" x14ac:dyDescent="0.3">
      <c r="A777" s="357" t="s">
        <v>1485</v>
      </c>
      <c r="B777" s="357"/>
      <c r="C777" s="357"/>
      <c r="D777" s="357"/>
      <c r="E777" s="357"/>
      <c r="F777" s="357"/>
      <c r="G777" s="357"/>
      <c r="H777" s="357"/>
      <c r="I777" s="357"/>
      <c r="J777" s="357"/>
      <c r="K777" s="357"/>
      <c r="L777"/>
    </row>
    <row r="778" spans="1:12" x14ac:dyDescent="0.3">
      <c r="A778" s="357" t="s">
        <v>1542</v>
      </c>
      <c r="B778" s="357"/>
      <c r="C778" s="357"/>
      <c r="D778" s="357"/>
      <c r="E778" s="282"/>
      <c r="F778" s="282"/>
      <c r="G778" s="283"/>
      <c r="H778" s="283"/>
      <c r="I778" s="283"/>
      <c r="J778" s="284"/>
      <c r="K778" s="283"/>
      <c r="L778"/>
    </row>
    <row r="779" spans="1:12" ht="20.25" customHeight="1" x14ac:dyDescent="0.3">
      <c r="A779" s="361" t="s">
        <v>1582</v>
      </c>
      <c r="B779" s="361"/>
      <c r="C779" s="361"/>
      <c r="D779" s="361"/>
      <c r="E779" s="361"/>
      <c r="F779" s="361"/>
      <c r="G779" s="361"/>
      <c r="H779" s="361"/>
      <c r="I779" s="361"/>
      <c r="J779" s="361"/>
      <c r="K779" s="361"/>
      <c r="L779" s="361"/>
    </row>
    <row r="780" spans="1:12" x14ac:dyDescent="0.3">
      <c r="A780" s="362" t="s">
        <v>1493</v>
      </c>
      <c r="B780" s="362"/>
      <c r="C780" s="362"/>
      <c r="D780" s="362"/>
      <c r="E780" s="362"/>
      <c r="F780" s="362"/>
      <c r="G780" s="362"/>
      <c r="H780" s="285"/>
      <c r="I780" s="286"/>
      <c r="J780" s="286"/>
      <c r="K780" s="287"/>
      <c r="L780"/>
    </row>
    <row r="782" spans="1:12" x14ac:dyDescent="0.3">
      <c r="A782" s="43"/>
      <c r="B782" s="37"/>
      <c r="C782" s="37"/>
      <c r="D782" s="38" t="s">
        <v>22</v>
      </c>
      <c r="E782" s="358" t="s">
        <v>23</v>
      </c>
      <c r="F782" s="359"/>
      <c r="G782" s="359"/>
      <c r="H782" s="359"/>
      <c r="I782" s="360"/>
      <c r="J782" s="38" t="s">
        <v>24</v>
      </c>
      <c r="K782" s="38" t="s">
        <v>25</v>
      </c>
      <c r="L782" s="86" t="s">
        <v>26</v>
      </c>
    </row>
    <row r="783" spans="1:12" x14ac:dyDescent="0.3">
      <c r="A783" s="39" t="s">
        <v>20</v>
      </c>
      <c r="B783" s="39" t="s">
        <v>5</v>
      </c>
      <c r="C783" s="39" t="s">
        <v>27</v>
      </c>
      <c r="D783" s="39" t="s">
        <v>28</v>
      </c>
      <c r="E783" s="38">
        <v>2566</v>
      </c>
      <c r="F783" s="38">
        <v>2567</v>
      </c>
      <c r="G783" s="38">
        <v>2568</v>
      </c>
      <c r="H783" s="38">
        <v>2569</v>
      </c>
      <c r="I783" s="38">
        <v>2570</v>
      </c>
      <c r="J783" s="39" t="s">
        <v>29</v>
      </c>
      <c r="K783" s="39" t="s">
        <v>30</v>
      </c>
      <c r="L783" s="87" t="s">
        <v>31</v>
      </c>
    </row>
    <row r="784" spans="1:12" x14ac:dyDescent="0.3">
      <c r="A784" s="40"/>
      <c r="B784" s="35"/>
      <c r="C784" s="40"/>
      <c r="D784" s="40" t="s">
        <v>32</v>
      </c>
      <c r="E784" s="40" t="s">
        <v>6</v>
      </c>
      <c r="F784" s="40" t="s">
        <v>6</v>
      </c>
      <c r="G784" s="40" t="s">
        <v>6</v>
      </c>
      <c r="H784" s="40" t="s">
        <v>6</v>
      </c>
      <c r="I784" s="40" t="s">
        <v>6</v>
      </c>
      <c r="J784" s="40"/>
      <c r="K784" s="40"/>
      <c r="L784" s="88" t="s">
        <v>33</v>
      </c>
    </row>
    <row r="785" spans="1:12" ht="19.5" x14ac:dyDescent="0.3">
      <c r="A785" s="106">
        <v>1</v>
      </c>
      <c r="B785" s="107" t="s">
        <v>895</v>
      </c>
      <c r="C785" s="65" t="s">
        <v>76</v>
      </c>
      <c r="D785" s="106" t="s">
        <v>532</v>
      </c>
      <c r="E785" s="108">
        <v>5000</v>
      </c>
      <c r="F785" s="108">
        <v>5000</v>
      </c>
      <c r="G785" s="108">
        <v>5000</v>
      </c>
      <c r="H785" s="108">
        <v>5000</v>
      </c>
      <c r="I785" s="108">
        <v>5000</v>
      </c>
      <c r="J785" s="108" t="s">
        <v>80</v>
      </c>
      <c r="K785" s="65" t="s">
        <v>55</v>
      </c>
      <c r="L785" s="155" t="s">
        <v>401</v>
      </c>
    </row>
    <row r="786" spans="1:12" ht="19.5" x14ac:dyDescent="0.3">
      <c r="A786" s="124"/>
      <c r="B786" s="110" t="s">
        <v>1050</v>
      </c>
      <c r="C786" s="66" t="s">
        <v>1051</v>
      </c>
      <c r="D786" s="109" t="s">
        <v>794</v>
      </c>
      <c r="E786" s="111"/>
      <c r="F786" s="111"/>
      <c r="G786" s="109"/>
      <c r="H786" s="109"/>
      <c r="I786" s="109"/>
      <c r="J786" s="109" t="s">
        <v>83</v>
      </c>
      <c r="K786" s="66" t="s">
        <v>1054</v>
      </c>
      <c r="L786" s="109"/>
    </row>
    <row r="787" spans="1:12" ht="19.5" x14ac:dyDescent="0.3">
      <c r="A787" s="124"/>
      <c r="B787" s="110"/>
      <c r="C787" s="66" t="s">
        <v>1050</v>
      </c>
      <c r="D787" s="109" t="s">
        <v>1052</v>
      </c>
      <c r="E787" s="111"/>
      <c r="F787" s="111"/>
      <c r="G787" s="109"/>
      <c r="H787" s="109"/>
      <c r="I787" s="109"/>
      <c r="J787" s="109" t="s">
        <v>1053</v>
      </c>
      <c r="K787" s="66" t="s">
        <v>1055</v>
      </c>
      <c r="L787" s="109"/>
    </row>
    <row r="788" spans="1:12" ht="19.5" x14ac:dyDescent="0.3">
      <c r="A788" s="139"/>
      <c r="B788" s="114"/>
      <c r="C788" s="67"/>
      <c r="D788" s="113" t="s">
        <v>5</v>
      </c>
      <c r="E788" s="115"/>
      <c r="F788" s="115"/>
      <c r="G788" s="113"/>
      <c r="H788" s="113"/>
      <c r="I788" s="113"/>
      <c r="J788" s="113" t="s">
        <v>748</v>
      </c>
      <c r="K788" s="67" t="s">
        <v>1056</v>
      </c>
      <c r="L788" s="113"/>
    </row>
    <row r="789" spans="1:12" x14ac:dyDescent="0.3">
      <c r="A789" s="97" t="s">
        <v>7</v>
      </c>
      <c r="B789" s="97" t="s">
        <v>372</v>
      </c>
      <c r="C789" s="98"/>
      <c r="D789" s="97"/>
      <c r="E789" s="148">
        <f>SUM(E784:E788)</f>
        <v>5000</v>
      </c>
      <c r="F789" s="148">
        <f>SUM(F784:F788)</f>
        <v>5000</v>
      </c>
      <c r="G789" s="148">
        <f>SUM(G784:G788)</f>
        <v>5000</v>
      </c>
      <c r="H789" s="148">
        <f>SUM(H784:H788)</f>
        <v>5000</v>
      </c>
      <c r="I789" s="148">
        <f>SUM(I784:I788)</f>
        <v>5000</v>
      </c>
      <c r="J789" s="98"/>
      <c r="K789" s="98"/>
      <c r="L789" s="98"/>
    </row>
    <row r="790" spans="1:12" x14ac:dyDescent="0.3">
      <c r="A790" s="160"/>
      <c r="B790" s="160"/>
      <c r="C790" s="200"/>
      <c r="D790" s="160"/>
      <c r="E790" s="201"/>
      <c r="F790" s="201"/>
      <c r="G790" s="201"/>
      <c r="H790" s="201"/>
      <c r="I790" s="201"/>
      <c r="J790" s="200"/>
      <c r="K790" s="200"/>
      <c r="L790" s="200"/>
    </row>
    <row r="791" spans="1:12" x14ac:dyDescent="0.3">
      <c r="A791" s="160"/>
      <c r="B791" s="160"/>
      <c r="C791" s="200"/>
      <c r="D791" s="160"/>
      <c r="E791" s="201"/>
      <c r="F791" s="201"/>
      <c r="G791" s="201"/>
      <c r="H791" s="201"/>
      <c r="I791" s="201"/>
      <c r="J791" s="200"/>
      <c r="K791" s="200"/>
      <c r="L791" s="200"/>
    </row>
    <row r="792" spans="1:12" x14ac:dyDescent="0.3">
      <c r="A792" s="361" t="s">
        <v>1478</v>
      </c>
      <c r="B792" s="357"/>
      <c r="C792" s="357"/>
      <c r="D792" s="357"/>
      <c r="E792" s="357"/>
      <c r="F792" s="357"/>
      <c r="G792" s="357"/>
      <c r="H792" s="357"/>
      <c r="I792" s="357"/>
      <c r="J792" s="357"/>
      <c r="K792" s="357"/>
      <c r="L792"/>
    </row>
    <row r="793" spans="1:12" x14ac:dyDescent="0.3">
      <c r="A793" s="362" t="s">
        <v>1476</v>
      </c>
      <c r="B793" s="362"/>
      <c r="C793" s="362"/>
      <c r="D793" s="362"/>
      <c r="E793" s="362"/>
      <c r="F793" s="362"/>
      <c r="G793" s="362"/>
      <c r="H793" s="285"/>
      <c r="I793" s="286"/>
      <c r="J793" s="286"/>
      <c r="K793" s="287"/>
      <c r="L793"/>
    </row>
    <row r="794" spans="1:12" ht="12.75" customHeight="1" x14ac:dyDescent="0.3"/>
    <row r="795" spans="1:12" x14ac:dyDescent="0.3">
      <c r="A795" s="43"/>
      <c r="B795" s="37"/>
      <c r="C795" s="37"/>
      <c r="D795" s="38" t="s">
        <v>22</v>
      </c>
      <c r="E795" s="358" t="s">
        <v>23</v>
      </c>
      <c r="F795" s="359"/>
      <c r="G795" s="359"/>
      <c r="H795" s="359"/>
      <c r="I795" s="360"/>
      <c r="J795" s="38" t="s">
        <v>24</v>
      </c>
      <c r="K795" s="38" t="s">
        <v>25</v>
      </c>
      <c r="L795" s="86" t="s">
        <v>26</v>
      </c>
    </row>
    <row r="796" spans="1:12" x14ac:dyDescent="0.3">
      <c r="A796" s="39" t="s">
        <v>20</v>
      </c>
      <c r="B796" s="39" t="s">
        <v>5</v>
      </c>
      <c r="C796" s="39" t="s">
        <v>27</v>
      </c>
      <c r="D796" s="39" t="s">
        <v>28</v>
      </c>
      <c r="E796" s="38">
        <v>2566</v>
      </c>
      <c r="F796" s="38">
        <v>2567</v>
      </c>
      <c r="G796" s="38">
        <v>2568</v>
      </c>
      <c r="H796" s="38">
        <v>2569</v>
      </c>
      <c r="I796" s="38">
        <v>2570</v>
      </c>
      <c r="J796" s="39" t="s">
        <v>29</v>
      </c>
      <c r="K796" s="39" t="s">
        <v>30</v>
      </c>
      <c r="L796" s="87" t="s">
        <v>31</v>
      </c>
    </row>
    <row r="797" spans="1:12" ht="20.25" customHeight="1" x14ac:dyDescent="0.3">
      <c r="A797" s="40"/>
      <c r="B797" s="35"/>
      <c r="C797" s="40"/>
      <c r="D797" s="40" t="s">
        <v>32</v>
      </c>
      <c r="E797" s="40" t="s">
        <v>6</v>
      </c>
      <c r="F797" s="40" t="s">
        <v>6</v>
      </c>
      <c r="G797" s="40" t="s">
        <v>6</v>
      </c>
      <c r="H797" s="40" t="s">
        <v>6</v>
      </c>
      <c r="I797" s="40" t="s">
        <v>6</v>
      </c>
      <c r="J797" s="40"/>
      <c r="K797" s="40"/>
      <c r="L797" s="88" t="s">
        <v>33</v>
      </c>
    </row>
    <row r="798" spans="1:12" ht="20.25" customHeight="1" x14ac:dyDescent="0.3">
      <c r="A798" s="106">
        <v>1</v>
      </c>
      <c r="B798" s="107" t="s">
        <v>1546</v>
      </c>
      <c r="C798" s="65" t="s">
        <v>1549</v>
      </c>
      <c r="D798" s="126" t="s">
        <v>404</v>
      </c>
      <c r="E798" s="108">
        <v>30000</v>
      </c>
      <c r="F798" s="108">
        <v>30000</v>
      </c>
      <c r="G798" s="108">
        <v>30000</v>
      </c>
      <c r="H798" s="108">
        <v>30000</v>
      </c>
      <c r="I798" s="108">
        <v>30000</v>
      </c>
      <c r="J798" s="108" t="s">
        <v>80</v>
      </c>
      <c r="K798" s="65" t="s">
        <v>1559</v>
      </c>
      <c r="L798" s="155" t="s">
        <v>401</v>
      </c>
    </row>
    <row r="799" spans="1:12" ht="20.25" customHeight="1" x14ac:dyDescent="0.3">
      <c r="A799" s="124"/>
      <c r="B799" s="110" t="s">
        <v>1547</v>
      </c>
      <c r="C799" s="66" t="s">
        <v>1550</v>
      </c>
      <c r="D799" s="127" t="s">
        <v>1554</v>
      </c>
      <c r="E799" s="111"/>
      <c r="F799" s="111"/>
      <c r="G799" s="109"/>
      <c r="H799" s="109"/>
      <c r="I799" s="109"/>
      <c r="J799" s="109" t="s">
        <v>83</v>
      </c>
      <c r="K799" s="66" t="s">
        <v>1560</v>
      </c>
      <c r="L799" s="109"/>
    </row>
    <row r="800" spans="1:12" ht="19.5" x14ac:dyDescent="0.3">
      <c r="A800" s="124"/>
      <c r="B800" s="110" t="s">
        <v>1548</v>
      </c>
      <c r="C800" s="66" t="s">
        <v>1551</v>
      </c>
      <c r="D800" s="127" t="s">
        <v>1555</v>
      </c>
      <c r="E800" s="112"/>
      <c r="F800" s="112"/>
      <c r="G800" s="110"/>
      <c r="H800" s="110"/>
      <c r="I800" s="110"/>
      <c r="J800" s="109" t="s">
        <v>1556</v>
      </c>
      <c r="K800" s="66" t="s">
        <v>398</v>
      </c>
      <c r="L800" s="110"/>
    </row>
    <row r="801" spans="1:12" ht="19.5" x14ac:dyDescent="0.3">
      <c r="A801" s="124"/>
      <c r="B801" s="110"/>
      <c r="C801" s="66" t="s">
        <v>1552</v>
      </c>
      <c r="D801" s="127"/>
      <c r="E801" s="112"/>
      <c r="F801" s="112"/>
      <c r="G801" s="110"/>
      <c r="H801" s="110"/>
      <c r="I801" s="110"/>
      <c r="J801" s="109" t="s">
        <v>1557</v>
      </c>
      <c r="K801" s="66" t="s">
        <v>1561</v>
      </c>
      <c r="L801" s="110"/>
    </row>
    <row r="802" spans="1:12" ht="19.5" x14ac:dyDescent="0.3">
      <c r="A802" s="139"/>
      <c r="B802" s="114"/>
      <c r="C802" s="67" t="s">
        <v>1553</v>
      </c>
      <c r="D802" s="128"/>
      <c r="E802" s="140"/>
      <c r="F802" s="140"/>
      <c r="G802" s="114"/>
      <c r="H802" s="114"/>
      <c r="I802" s="114"/>
      <c r="J802" s="113" t="s">
        <v>1558</v>
      </c>
      <c r="K802" s="67" t="s">
        <v>390</v>
      </c>
      <c r="L802" s="114"/>
    </row>
    <row r="803" spans="1:12" x14ac:dyDescent="0.3">
      <c r="A803" s="97" t="s">
        <v>7</v>
      </c>
      <c r="B803" s="97" t="s">
        <v>372</v>
      </c>
      <c r="C803" s="98"/>
      <c r="D803" s="97"/>
      <c r="E803" s="148">
        <f>SUM(E798:E802)</f>
        <v>30000</v>
      </c>
      <c r="F803" s="148">
        <f>SUM(F798:F802)</f>
        <v>30000</v>
      </c>
      <c r="G803" s="148">
        <f>SUM(G798:G802)</f>
        <v>30000</v>
      </c>
      <c r="H803" s="148">
        <f>SUM(H798:H802)</f>
        <v>30000</v>
      </c>
      <c r="I803" s="148">
        <f>SUM(I798:I802)</f>
        <v>30000</v>
      </c>
      <c r="J803" s="98"/>
      <c r="K803" s="98"/>
      <c r="L803" s="98"/>
    </row>
    <row r="806" spans="1:12" ht="20.25" customHeight="1" x14ac:dyDescent="0.3">
      <c r="A806" s="357" t="s">
        <v>1511</v>
      </c>
      <c r="B806" s="357"/>
      <c r="C806" s="357"/>
      <c r="D806" s="357"/>
      <c r="E806" s="357"/>
      <c r="F806" s="357"/>
      <c r="G806" s="357"/>
      <c r="H806" s="357"/>
      <c r="I806" s="357"/>
      <c r="J806" s="357"/>
      <c r="K806" s="357"/>
      <c r="L806" s="357"/>
    </row>
    <row r="807" spans="1:12" ht="20.25" customHeight="1" x14ac:dyDescent="0.3">
      <c r="A807" s="357" t="s">
        <v>1482</v>
      </c>
      <c r="B807" s="357"/>
      <c r="C807" s="357"/>
      <c r="D807" s="357"/>
      <c r="E807" s="357"/>
      <c r="F807" s="357"/>
      <c r="G807" s="357"/>
      <c r="H807" s="357"/>
      <c r="I807" s="357"/>
      <c r="J807" s="357"/>
      <c r="K807" s="357"/>
      <c r="L807" s="357"/>
    </row>
    <row r="808" spans="1:12" ht="20.25" customHeight="1" x14ac:dyDescent="0.3">
      <c r="A808" s="357" t="s">
        <v>1480</v>
      </c>
      <c r="B808" s="357"/>
      <c r="C808" s="357"/>
      <c r="D808" s="357"/>
      <c r="E808" s="357"/>
      <c r="F808" s="357"/>
      <c r="G808" s="357"/>
      <c r="H808" s="357"/>
      <c r="I808" s="357"/>
      <c r="J808" s="357"/>
      <c r="K808" s="357"/>
      <c r="L808" s="357"/>
    </row>
    <row r="809" spans="1:12" ht="20.25" customHeight="1" x14ac:dyDescent="0.3">
      <c r="A809" s="357" t="s">
        <v>1481</v>
      </c>
      <c r="B809" s="357"/>
      <c r="C809" s="357"/>
      <c r="D809" s="357"/>
      <c r="E809" s="357"/>
      <c r="F809" s="357"/>
      <c r="G809" s="357"/>
      <c r="H809" s="357"/>
      <c r="I809" s="357"/>
      <c r="J809" s="357"/>
      <c r="K809" s="357"/>
      <c r="L809" s="357"/>
    </row>
    <row r="810" spans="1:12" x14ac:dyDescent="0.3">
      <c r="A810" s="357" t="s">
        <v>1504</v>
      </c>
      <c r="B810" s="357"/>
      <c r="C810" s="357"/>
      <c r="D810" s="357"/>
      <c r="E810" s="357"/>
      <c r="F810" s="357"/>
      <c r="G810" s="357"/>
      <c r="H810" s="357"/>
      <c r="I810" s="357"/>
      <c r="J810" s="357"/>
      <c r="K810" s="357"/>
      <c r="L810" s="357"/>
    </row>
    <row r="811" spans="1:12" x14ac:dyDescent="0.3">
      <c r="A811" s="357" t="s">
        <v>1479</v>
      </c>
      <c r="B811" s="357"/>
      <c r="C811" s="357"/>
      <c r="D811" s="357"/>
      <c r="E811" s="357"/>
      <c r="F811" s="357"/>
      <c r="G811" s="357"/>
      <c r="H811" s="357"/>
      <c r="I811" s="357"/>
      <c r="J811" s="357"/>
      <c r="K811" s="357"/>
      <c r="L811" s="357"/>
    </row>
    <row r="812" spans="1:12" x14ac:dyDescent="0.3">
      <c r="A812" s="357" t="s">
        <v>1506</v>
      </c>
      <c r="B812" s="357"/>
      <c r="C812" s="357"/>
      <c r="D812" s="357"/>
      <c r="E812" s="357"/>
      <c r="F812" s="357"/>
      <c r="G812" s="357"/>
      <c r="H812" s="357"/>
      <c r="I812" s="357"/>
      <c r="J812" s="357"/>
      <c r="K812" s="357"/>
      <c r="L812" s="357"/>
    </row>
    <row r="813" spans="1:12" x14ac:dyDescent="0.3">
      <c r="A813" s="357" t="s">
        <v>1503</v>
      </c>
      <c r="B813" s="357"/>
      <c r="C813" s="357"/>
      <c r="D813" s="357"/>
      <c r="E813" s="282"/>
      <c r="F813" s="282"/>
      <c r="G813" s="283"/>
      <c r="H813" s="283"/>
      <c r="I813" s="283"/>
      <c r="J813" s="284"/>
      <c r="K813" s="283"/>
      <c r="L813" s="283"/>
    </row>
    <row r="814" spans="1:12" x14ac:dyDescent="0.3">
      <c r="A814" s="357" t="s">
        <v>1505</v>
      </c>
      <c r="B814" s="357"/>
      <c r="C814" s="357"/>
      <c r="D814" s="357"/>
      <c r="E814" s="357"/>
      <c r="F814" s="357"/>
      <c r="G814" s="357"/>
      <c r="H814" s="357"/>
      <c r="I814" s="357"/>
      <c r="J814" s="357"/>
      <c r="K814" s="357"/>
      <c r="L814" s="357"/>
    </row>
    <row r="815" spans="1:12" x14ac:dyDescent="0.3">
      <c r="A815" s="362" t="s">
        <v>1473</v>
      </c>
      <c r="B815" s="362"/>
      <c r="C815" s="362"/>
      <c r="D815" s="362"/>
      <c r="E815" s="362"/>
      <c r="F815" s="362"/>
      <c r="G815" s="362"/>
      <c r="H815" s="285"/>
      <c r="I815" s="286"/>
      <c r="J815" s="286"/>
      <c r="K815" s="287"/>
      <c r="L815"/>
    </row>
    <row r="816" spans="1:12" ht="12.75" customHeight="1" x14ac:dyDescent="0.3">
      <c r="A816" s="285"/>
      <c r="B816" s="285"/>
      <c r="C816" s="285"/>
      <c r="D816" s="285"/>
      <c r="E816" s="285"/>
      <c r="F816" s="285"/>
      <c r="G816" s="285"/>
      <c r="H816" s="285"/>
      <c r="I816" s="286"/>
      <c r="J816" s="286"/>
      <c r="K816" s="287"/>
      <c r="L816"/>
    </row>
    <row r="817" spans="1:12" x14ac:dyDescent="0.3">
      <c r="A817" s="43"/>
      <c r="B817" s="37"/>
      <c r="C817" s="37"/>
      <c r="D817" s="38" t="s">
        <v>22</v>
      </c>
      <c r="E817" s="358" t="s">
        <v>23</v>
      </c>
      <c r="F817" s="359"/>
      <c r="G817" s="359"/>
      <c r="H817" s="359"/>
      <c r="I817" s="360"/>
      <c r="J817" s="38" t="s">
        <v>24</v>
      </c>
      <c r="K817" s="38" t="s">
        <v>25</v>
      </c>
      <c r="L817" s="86" t="s">
        <v>26</v>
      </c>
    </row>
    <row r="818" spans="1:12" x14ac:dyDescent="0.3">
      <c r="A818" s="39" t="s">
        <v>20</v>
      </c>
      <c r="B818" s="39" t="s">
        <v>5</v>
      </c>
      <c r="C818" s="39" t="s">
        <v>27</v>
      </c>
      <c r="D818" s="39" t="s">
        <v>28</v>
      </c>
      <c r="E818" s="38">
        <v>2566</v>
      </c>
      <c r="F818" s="38">
        <v>2567</v>
      </c>
      <c r="G818" s="38">
        <v>2568</v>
      </c>
      <c r="H818" s="38">
        <v>2569</v>
      </c>
      <c r="I818" s="38">
        <v>2570</v>
      </c>
      <c r="J818" s="39" t="s">
        <v>29</v>
      </c>
      <c r="K818" s="39" t="s">
        <v>30</v>
      </c>
      <c r="L818" s="87" t="s">
        <v>31</v>
      </c>
    </row>
    <row r="819" spans="1:12" x14ac:dyDescent="0.3">
      <c r="A819" s="40"/>
      <c r="B819" s="35"/>
      <c r="C819" s="40"/>
      <c r="D819" s="40" t="s">
        <v>32</v>
      </c>
      <c r="E819" s="40" t="s">
        <v>6</v>
      </c>
      <c r="F819" s="40" t="s">
        <v>6</v>
      </c>
      <c r="G819" s="40" t="s">
        <v>6</v>
      </c>
      <c r="H819" s="40" t="s">
        <v>6</v>
      </c>
      <c r="I819" s="40" t="s">
        <v>6</v>
      </c>
      <c r="J819" s="40"/>
      <c r="K819" s="40"/>
      <c r="L819" s="88" t="s">
        <v>33</v>
      </c>
    </row>
    <row r="820" spans="1:12" ht="19.5" x14ac:dyDescent="0.3">
      <c r="A820" s="106">
        <v>1</v>
      </c>
      <c r="B820" s="107" t="s">
        <v>1108</v>
      </c>
      <c r="C820" s="163" t="s">
        <v>1109</v>
      </c>
      <c r="D820" s="106" t="s">
        <v>1111</v>
      </c>
      <c r="E820" s="108">
        <v>100000</v>
      </c>
      <c r="F820" s="108">
        <v>100000</v>
      </c>
      <c r="G820" s="108">
        <v>100000</v>
      </c>
      <c r="H820" s="108">
        <v>100000</v>
      </c>
      <c r="I820" s="108">
        <v>100000</v>
      </c>
      <c r="J820" s="167" t="s">
        <v>1112</v>
      </c>
      <c r="K820" s="141" t="s">
        <v>1111</v>
      </c>
      <c r="L820" s="155" t="s">
        <v>401</v>
      </c>
    </row>
    <row r="821" spans="1:12" ht="19.5" x14ac:dyDescent="0.3">
      <c r="A821" s="124"/>
      <c r="B821" s="110"/>
      <c r="C821" s="164" t="s">
        <v>1110</v>
      </c>
      <c r="D821" s="109" t="s">
        <v>599</v>
      </c>
      <c r="E821" s="111"/>
      <c r="F821" s="111"/>
      <c r="G821" s="109"/>
      <c r="H821" s="109"/>
      <c r="I821" s="109"/>
      <c r="J821" s="168" t="s">
        <v>1113</v>
      </c>
      <c r="K821" s="142" t="s">
        <v>1604</v>
      </c>
      <c r="L821" s="109" t="s">
        <v>70</v>
      </c>
    </row>
    <row r="822" spans="1:12" ht="19.5" x14ac:dyDescent="0.3">
      <c r="A822" s="124"/>
      <c r="B822" s="110"/>
      <c r="C822" s="164" t="s">
        <v>1603</v>
      </c>
      <c r="D822" s="109"/>
      <c r="E822" s="111"/>
      <c r="F822" s="111"/>
      <c r="G822" s="109"/>
      <c r="H822" s="109"/>
      <c r="I822" s="109"/>
      <c r="J822" s="257" t="s">
        <v>1173</v>
      </c>
      <c r="K822" s="142" t="s">
        <v>1114</v>
      </c>
      <c r="L822" s="109"/>
    </row>
    <row r="823" spans="1:12" x14ac:dyDescent="0.3">
      <c r="A823" s="97" t="s">
        <v>7</v>
      </c>
      <c r="B823" s="97" t="s">
        <v>372</v>
      </c>
      <c r="C823" s="98"/>
      <c r="D823" s="97"/>
      <c r="E823" s="148">
        <f>SUM(E820:E822)</f>
        <v>100000</v>
      </c>
      <c r="F823" s="148">
        <f>SUM(F820:F822)</f>
        <v>100000</v>
      </c>
      <c r="G823" s="148">
        <f>SUM(G820:G822)</f>
        <v>100000</v>
      </c>
      <c r="H823" s="148">
        <f>SUM(H820:H822)</f>
        <v>100000</v>
      </c>
      <c r="I823" s="148">
        <f>SUM(I820:I822)</f>
        <v>100000</v>
      </c>
      <c r="J823" s="98"/>
      <c r="K823" s="98"/>
      <c r="L823" s="98"/>
    </row>
    <row r="824" spans="1:12" ht="20.25" customHeight="1" x14ac:dyDescent="0.3">
      <c r="A824" s="357" t="s">
        <v>1584</v>
      </c>
      <c r="B824" s="357"/>
      <c r="C824" s="357"/>
      <c r="D824" s="357"/>
      <c r="E824" s="357"/>
      <c r="F824" s="357"/>
      <c r="G824" s="357"/>
      <c r="H824" s="357"/>
      <c r="I824" s="357"/>
      <c r="J824" s="357"/>
      <c r="K824" s="357"/>
      <c r="L824" s="357"/>
    </row>
    <row r="825" spans="1:12" ht="20.25" customHeight="1" x14ac:dyDescent="0.3">
      <c r="A825" s="357" t="s">
        <v>1585</v>
      </c>
      <c r="B825" s="357"/>
      <c r="C825" s="357"/>
      <c r="D825" s="357"/>
      <c r="E825" s="357"/>
      <c r="F825" s="357"/>
      <c r="G825" s="357"/>
      <c r="H825" s="357"/>
      <c r="I825" s="357"/>
      <c r="J825" s="357"/>
      <c r="K825" s="357"/>
      <c r="L825" s="357"/>
    </row>
    <row r="826" spans="1:12" x14ac:dyDescent="0.3">
      <c r="A826" s="357" t="s">
        <v>1504</v>
      </c>
      <c r="B826" s="357"/>
      <c r="C826" s="357"/>
      <c r="D826" s="357"/>
      <c r="E826" s="357"/>
      <c r="F826" s="357"/>
      <c r="G826" s="357"/>
      <c r="H826" s="357"/>
      <c r="I826" s="357"/>
      <c r="J826" s="357"/>
      <c r="K826" s="357"/>
      <c r="L826" s="357"/>
    </row>
    <row r="827" spans="1:12" x14ac:dyDescent="0.3">
      <c r="A827" s="357" t="s">
        <v>1479</v>
      </c>
      <c r="B827" s="357"/>
      <c r="C827" s="357"/>
      <c r="D827" s="357"/>
      <c r="E827" s="357"/>
      <c r="F827" s="357"/>
      <c r="G827" s="357"/>
      <c r="H827" s="357"/>
      <c r="I827" s="357"/>
      <c r="J827" s="357"/>
      <c r="K827" s="357"/>
      <c r="L827" s="357"/>
    </row>
    <row r="828" spans="1:12" x14ac:dyDescent="0.3">
      <c r="A828" s="357" t="s">
        <v>1506</v>
      </c>
      <c r="B828" s="357"/>
      <c r="C828" s="357"/>
      <c r="D828" s="357"/>
      <c r="E828" s="357"/>
      <c r="F828" s="357"/>
      <c r="G828" s="357"/>
      <c r="H828" s="357"/>
      <c r="I828" s="357"/>
      <c r="J828" s="357"/>
      <c r="K828" s="357"/>
      <c r="L828" s="357"/>
    </row>
    <row r="829" spans="1:12" x14ac:dyDescent="0.3">
      <c r="A829" s="357" t="s">
        <v>1503</v>
      </c>
      <c r="B829" s="357"/>
      <c r="C829" s="357"/>
      <c r="D829" s="357"/>
      <c r="E829" s="282"/>
      <c r="F829" s="282"/>
      <c r="G829" s="283"/>
      <c r="H829" s="283"/>
      <c r="I829" s="283"/>
      <c r="J829" s="284"/>
      <c r="K829" s="283"/>
      <c r="L829" s="283"/>
    </row>
    <row r="830" spans="1:12" x14ac:dyDescent="0.3">
      <c r="A830" s="357" t="s">
        <v>1586</v>
      </c>
      <c r="B830" s="357"/>
      <c r="C830" s="357"/>
      <c r="D830" s="357"/>
      <c r="E830" s="357"/>
      <c r="F830" s="357"/>
      <c r="G830" s="357"/>
      <c r="H830" s="357"/>
      <c r="I830" s="357"/>
      <c r="J830" s="357"/>
      <c r="K830" s="357"/>
      <c r="L830" s="357"/>
    </row>
    <row r="831" spans="1:12" x14ac:dyDescent="0.3">
      <c r="A831" s="362" t="s">
        <v>1476</v>
      </c>
      <c r="B831" s="362"/>
      <c r="C831" s="362"/>
      <c r="D831" s="362"/>
      <c r="E831" s="362"/>
      <c r="F831" s="362"/>
      <c r="G831" s="362"/>
      <c r="H831" s="285"/>
      <c r="I831" s="286"/>
      <c r="J831" s="286"/>
      <c r="K831" s="287"/>
      <c r="L831"/>
    </row>
    <row r="832" spans="1:12" x14ac:dyDescent="0.3">
      <c r="A832" s="285"/>
      <c r="B832" s="285"/>
      <c r="C832" s="285"/>
      <c r="D832" s="285"/>
      <c r="E832" s="285"/>
      <c r="F832" s="285"/>
      <c r="G832" s="285"/>
      <c r="H832" s="285"/>
      <c r="I832" s="286"/>
      <c r="J832" s="286"/>
      <c r="K832" s="287"/>
      <c r="L832"/>
    </row>
    <row r="833" spans="1:12" x14ac:dyDescent="0.3">
      <c r="A833" s="43"/>
      <c r="B833" s="37"/>
      <c r="C833" s="37"/>
      <c r="D833" s="38" t="s">
        <v>22</v>
      </c>
      <c r="E833" s="358" t="s">
        <v>23</v>
      </c>
      <c r="F833" s="359"/>
      <c r="G833" s="359"/>
      <c r="H833" s="359"/>
      <c r="I833" s="360"/>
      <c r="J833" s="38" t="s">
        <v>24</v>
      </c>
      <c r="K833" s="38" t="s">
        <v>25</v>
      </c>
      <c r="L833" s="86" t="s">
        <v>26</v>
      </c>
    </row>
    <row r="834" spans="1:12" x14ac:dyDescent="0.3">
      <c r="A834" s="39" t="s">
        <v>20</v>
      </c>
      <c r="B834" s="39" t="s">
        <v>5</v>
      </c>
      <c r="C834" s="39" t="s">
        <v>27</v>
      </c>
      <c r="D834" s="39" t="s">
        <v>28</v>
      </c>
      <c r="E834" s="38">
        <v>2566</v>
      </c>
      <c r="F834" s="38">
        <v>2567</v>
      </c>
      <c r="G834" s="38">
        <v>2568</v>
      </c>
      <c r="H834" s="38">
        <v>2569</v>
      </c>
      <c r="I834" s="38">
        <v>2570</v>
      </c>
      <c r="J834" s="39" t="s">
        <v>29</v>
      </c>
      <c r="K834" s="39" t="s">
        <v>30</v>
      </c>
      <c r="L834" s="87" t="s">
        <v>31</v>
      </c>
    </row>
    <row r="835" spans="1:12" x14ac:dyDescent="0.3">
      <c r="A835" s="40"/>
      <c r="B835" s="35"/>
      <c r="C835" s="40"/>
      <c r="D835" s="40" t="s">
        <v>32</v>
      </c>
      <c r="E835" s="40" t="s">
        <v>6</v>
      </c>
      <c r="F835" s="40" t="s">
        <v>6</v>
      </c>
      <c r="G835" s="40" t="s">
        <v>6</v>
      </c>
      <c r="H835" s="40" t="s">
        <v>6</v>
      </c>
      <c r="I835" s="40" t="s">
        <v>6</v>
      </c>
      <c r="J835" s="40"/>
      <c r="K835" s="40"/>
      <c r="L835" s="88" t="s">
        <v>33</v>
      </c>
    </row>
    <row r="836" spans="1:12" ht="19.5" x14ac:dyDescent="0.3">
      <c r="A836" s="106">
        <v>1</v>
      </c>
      <c r="B836" s="107" t="s">
        <v>1078</v>
      </c>
      <c r="C836" s="65" t="s">
        <v>1080</v>
      </c>
      <c r="D836" s="106" t="s">
        <v>532</v>
      </c>
      <c r="E836" s="108">
        <v>5000</v>
      </c>
      <c r="F836" s="108">
        <v>5000</v>
      </c>
      <c r="G836" s="108">
        <v>5000</v>
      </c>
      <c r="H836" s="108">
        <v>5000</v>
      </c>
      <c r="I836" s="108">
        <v>5000</v>
      </c>
      <c r="J836" s="108" t="s">
        <v>80</v>
      </c>
      <c r="K836" s="163" t="s">
        <v>1086</v>
      </c>
      <c r="L836" s="155" t="s">
        <v>401</v>
      </c>
    </row>
    <row r="837" spans="1:12" ht="19.5" x14ac:dyDescent="0.3">
      <c r="A837" s="124"/>
      <c r="B837" s="110" t="s">
        <v>1079</v>
      </c>
      <c r="C837" s="66" t="s">
        <v>1081</v>
      </c>
      <c r="D837" s="109" t="s">
        <v>1083</v>
      </c>
      <c r="E837" s="111"/>
      <c r="F837" s="111"/>
      <c r="G837" s="109"/>
      <c r="H837" s="109"/>
      <c r="I837" s="109"/>
      <c r="J837" s="109" t="s">
        <v>1085</v>
      </c>
      <c r="K837" s="164" t="s">
        <v>486</v>
      </c>
      <c r="L837" s="109"/>
    </row>
    <row r="838" spans="1:12" ht="19.5" x14ac:dyDescent="0.3">
      <c r="A838" s="124"/>
      <c r="B838" s="110"/>
      <c r="C838" s="66" t="s">
        <v>1082</v>
      </c>
      <c r="D838" s="109" t="s">
        <v>1084</v>
      </c>
      <c r="E838" s="111"/>
      <c r="F838" s="111"/>
      <c r="G838" s="109"/>
      <c r="H838" s="109"/>
      <c r="I838" s="109"/>
      <c r="J838" s="109" t="s">
        <v>1071</v>
      </c>
      <c r="K838" s="164" t="s">
        <v>1087</v>
      </c>
      <c r="L838" s="109"/>
    </row>
    <row r="839" spans="1:12" ht="19.5" x14ac:dyDescent="0.3">
      <c r="A839" s="124"/>
      <c r="B839" s="110"/>
      <c r="C839" s="66"/>
      <c r="D839" s="109"/>
      <c r="E839" s="111"/>
      <c r="F839" s="111"/>
      <c r="G839" s="109"/>
      <c r="H839" s="109"/>
      <c r="I839" s="109"/>
      <c r="J839" s="109" t="s">
        <v>1082</v>
      </c>
      <c r="K839" s="164" t="s">
        <v>1088</v>
      </c>
      <c r="L839" s="109"/>
    </row>
    <row r="840" spans="1:12" x14ac:dyDescent="0.3">
      <c r="A840" s="97" t="s">
        <v>7</v>
      </c>
      <c r="B840" s="97" t="s">
        <v>372</v>
      </c>
      <c r="C840" s="98"/>
      <c r="D840" s="97"/>
      <c r="E840" s="148">
        <f>SUM(E836:E839)</f>
        <v>5000</v>
      </c>
      <c r="F840" s="148">
        <f>SUM(F836:F839)</f>
        <v>5000</v>
      </c>
      <c r="G840" s="148">
        <f>SUM(G836:G839)</f>
        <v>5000</v>
      </c>
      <c r="H840" s="148">
        <f>SUM(H836:H839)</f>
        <v>5000</v>
      </c>
      <c r="I840" s="148">
        <f>SUM(I836:I839)</f>
        <v>5000</v>
      </c>
      <c r="J840" s="98"/>
      <c r="K840" s="98"/>
      <c r="L840" s="98"/>
    </row>
    <row r="841" spans="1:12" x14ac:dyDescent="0.3">
      <c r="A841" s="160"/>
      <c r="B841" s="160"/>
      <c r="C841" s="200"/>
      <c r="D841" s="160"/>
      <c r="E841" s="201"/>
      <c r="F841" s="201"/>
      <c r="G841" s="201"/>
      <c r="H841" s="201"/>
      <c r="I841" s="201"/>
      <c r="J841" s="200"/>
      <c r="K841" s="200"/>
      <c r="L841" s="200"/>
    </row>
    <row r="842" spans="1:12" x14ac:dyDescent="0.3">
      <c r="A842" s="362" t="s">
        <v>1587</v>
      </c>
      <c r="B842" s="362"/>
      <c r="C842" s="362"/>
      <c r="D842" s="362"/>
      <c r="E842" s="362"/>
      <c r="F842" s="362"/>
      <c r="G842" s="362"/>
      <c r="H842" s="285"/>
      <c r="I842" s="286"/>
      <c r="J842" s="286"/>
      <c r="K842" s="287"/>
      <c r="L842"/>
    </row>
    <row r="844" spans="1:12" x14ac:dyDescent="0.3">
      <c r="A844" s="43"/>
      <c r="B844" s="37"/>
      <c r="C844" s="37"/>
      <c r="D844" s="38" t="s">
        <v>22</v>
      </c>
      <c r="E844" s="358" t="s">
        <v>23</v>
      </c>
      <c r="F844" s="359"/>
      <c r="G844" s="359"/>
      <c r="H844" s="359"/>
      <c r="I844" s="360"/>
      <c r="J844" s="38" t="s">
        <v>24</v>
      </c>
      <c r="K844" s="38" t="s">
        <v>25</v>
      </c>
      <c r="L844" s="86" t="s">
        <v>26</v>
      </c>
    </row>
    <row r="845" spans="1:12" x14ac:dyDescent="0.3">
      <c r="A845" s="39" t="s">
        <v>20</v>
      </c>
      <c r="B845" s="39" t="s">
        <v>5</v>
      </c>
      <c r="C845" s="39" t="s">
        <v>27</v>
      </c>
      <c r="D845" s="39" t="s">
        <v>28</v>
      </c>
      <c r="E845" s="38">
        <v>2566</v>
      </c>
      <c r="F845" s="38">
        <v>2567</v>
      </c>
      <c r="G845" s="38">
        <v>2568</v>
      </c>
      <c r="H845" s="38">
        <v>2569</v>
      </c>
      <c r="I845" s="38">
        <v>2570</v>
      </c>
      <c r="J845" s="39" t="s">
        <v>29</v>
      </c>
      <c r="K845" s="39" t="s">
        <v>30</v>
      </c>
      <c r="L845" s="87" t="s">
        <v>31</v>
      </c>
    </row>
    <row r="846" spans="1:12" x14ac:dyDescent="0.3">
      <c r="A846" s="40"/>
      <c r="B846" s="35"/>
      <c r="C846" s="40"/>
      <c r="D846" s="40" t="s">
        <v>32</v>
      </c>
      <c r="E846" s="40" t="s">
        <v>6</v>
      </c>
      <c r="F846" s="40" t="s">
        <v>6</v>
      </c>
      <c r="G846" s="40" t="s">
        <v>6</v>
      </c>
      <c r="H846" s="40" t="s">
        <v>6</v>
      </c>
      <c r="I846" s="40" t="s">
        <v>6</v>
      </c>
      <c r="J846" s="40"/>
      <c r="K846" s="40"/>
      <c r="L846" s="88" t="s">
        <v>33</v>
      </c>
    </row>
    <row r="847" spans="1:12" ht="19.5" x14ac:dyDescent="0.3">
      <c r="A847" s="106">
        <v>1</v>
      </c>
      <c r="B847" s="107" t="s">
        <v>1063</v>
      </c>
      <c r="C847" s="65" t="s">
        <v>1065</v>
      </c>
      <c r="D847" s="106" t="s">
        <v>532</v>
      </c>
      <c r="E847" s="108">
        <v>3000</v>
      </c>
      <c r="F847" s="108">
        <v>3000</v>
      </c>
      <c r="G847" s="108">
        <v>3000</v>
      </c>
      <c r="H847" s="108">
        <v>3000</v>
      </c>
      <c r="I847" s="108">
        <v>3000</v>
      </c>
      <c r="J847" s="108" t="s">
        <v>80</v>
      </c>
      <c r="K847" s="65" t="s">
        <v>1070</v>
      </c>
      <c r="L847" s="155" t="s">
        <v>401</v>
      </c>
    </row>
    <row r="848" spans="1:12" ht="19.5" x14ac:dyDescent="0.3">
      <c r="A848" s="124"/>
      <c r="B848" s="110" t="s">
        <v>1064</v>
      </c>
      <c r="C848" s="66" t="s">
        <v>1066</v>
      </c>
      <c r="D848" s="109" t="s">
        <v>1069</v>
      </c>
      <c r="E848" s="111"/>
      <c r="F848" s="111"/>
      <c r="G848" s="109"/>
      <c r="H848" s="109"/>
      <c r="I848" s="109"/>
      <c r="J848" s="109" t="s">
        <v>39</v>
      </c>
      <c r="K848" s="66" t="s">
        <v>566</v>
      </c>
      <c r="L848" s="109"/>
    </row>
    <row r="849" spans="1:12" ht="19.5" x14ac:dyDescent="0.3">
      <c r="A849" s="124"/>
      <c r="B849" s="110"/>
      <c r="C849" s="66" t="s">
        <v>1067</v>
      </c>
      <c r="D849" s="109" t="s">
        <v>1068</v>
      </c>
      <c r="E849" s="111"/>
      <c r="F849" s="111"/>
      <c r="G849" s="109"/>
      <c r="H849" s="109"/>
      <c r="I849" s="109"/>
      <c r="J849" s="109" t="s">
        <v>1072</v>
      </c>
      <c r="K849" s="66" t="s">
        <v>1074</v>
      </c>
      <c r="L849" s="109"/>
    </row>
    <row r="850" spans="1:12" ht="19.5" x14ac:dyDescent="0.3">
      <c r="A850" s="124"/>
      <c r="B850" s="110"/>
      <c r="C850" s="66" t="s">
        <v>1068</v>
      </c>
      <c r="D850" s="109"/>
      <c r="E850" s="111"/>
      <c r="F850" s="111"/>
      <c r="G850" s="109"/>
      <c r="H850" s="109"/>
      <c r="I850" s="109"/>
      <c r="J850" s="109" t="s">
        <v>1073</v>
      </c>
      <c r="K850" s="66" t="s">
        <v>1075</v>
      </c>
      <c r="L850" s="109"/>
    </row>
    <row r="851" spans="1:12" ht="19.5" x14ac:dyDescent="0.3">
      <c r="A851" s="124"/>
      <c r="B851" s="110"/>
      <c r="C851" s="66"/>
      <c r="D851" s="109"/>
      <c r="E851" s="112"/>
      <c r="F851" s="112"/>
      <c r="G851" s="110"/>
      <c r="H851" s="110"/>
      <c r="I851" s="110"/>
      <c r="J851" s="109" t="s">
        <v>1068</v>
      </c>
      <c r="K851" s="66" t="s">
        <v>1076</v>
      </c>
      <c r="L851" s="109"/>
    </row>
    <row r="852" spans="1:12" x14ac:dyDescent="0.3">
      <c r="A852" s="97" t="s">
        <v>7</v>
      </c>
      <c r="B852" s="97" t="s">
        <v>372</v>
      </c>
      <c r="C852" s="98"/>
      <c r="D852" s="97"/>
      <c r="E852" s="148">
        <f>SUM(E847:E851)</f>
        <v>3000</v>
      </c>
      <c r="F852" s="148">
        <f>SUM(F847:F851)</f>
        <v>3000</v>
      </c>
      <c r="G852" s="148">
        <f>SUM(G847:G851)</f>
        <v>3000</v>
      </c>
      <c r="H852" s="148">
        <f>SUM(H847:H851)</f>
        <v>3000</v>
      </c>
      <c r="I852" s="148">
        <f>SUM(I847:I851)</f>
        <v>3000</v>
      </c>
      <c r="J852" s="98"/>
      <c r="K852" s="98"/>
      <c r="L852" s="98"/>
    </row>
    <row r="853" spans="1:12" x14ac:dyDescent="0.3">
      <c r="A853" s="160"/>
      <c r="B853" s="160"/>
      <c r="C853" s="200"/>
      <c r="D853" s="160"/>
      <c r="E853" s="201"/>
      <c r="F853" s="201"/>
      <c r="G853" s="201"/>
      <c r="H853" s="201"/>
      <c r="I853" s="201"/>
      <c r="J853" s="200"/>
      <c r="K853" s="200"/>
      <c r="L853" s="200"/>
    </row>
    <row r="854" spans="1:12" x14ac:dyDescent="0.3">
      <c r="A854" s="160"/>
      <c r="B854" s="160"/>
      <c r="C854" s="200"/>
      <c r="D854" s="160"/>
      <c r="E854" s="201"/>
      <c r="F854" s="201"/>
      <c r="G854" s="201"/>
      <c r="H854" s="201"/>
      <c r="I854" s="201"/>
      <c r="J854" s="200"/>
      <c r="K854" s="200"/>
      <c r="L854" s="200"/>
    </row>
    <row r="855" spans="1:12" x14ac:dyDescent="0.3">
      <c r="A855" s="362" t="s">
        <v>1605</v>
      </c>
      <c r="B855" s="362"/>
      <c r="C855" s="362"/>
      <c r="D855" s="362"/>
      <c r="E855" s="362"/>
      <c r="F855" s="362"/>
      <c r="G855" s="362"/>
      <c r="H855" s="285"/>
      <c r="I855" s="286"/>
      <c r="J855" s="286"/>
      <c r="K855" s="287"/>
      <c r="L855"/>
    </row>
    <row r="857" spans="1:12" x14ac:dyDescent="0.3">
      <c r="A857" s="43"/>
      <c r="B857" s="37"/>
      <c r="C857" s="37"/>
      <c r="D857" s="38" t="s">
        <v>22</v>
      </c>
      <c r="E857" s="358" t="s">
        <v>23</v>
      </c>
      <c r="F857" s="359"/>
      <c r="G857" s="359"/>
      <c r="H857" s="359"/>
      <c r="I857" s="360"/>
      <c r="J857" s="38" t="s">
        <v>24</v>
      </c>
      <c r="K857" s="38" t="s">
        <v>25</v>
      </c>
      <c r="L857" s="86" t="s">
        <v>26</v>
      </c>
    </row>
    <row r="858" spans="1:12" x14ac:dyDescent="0.3">
      <c r="A858" s="39" t="s">
        <v>20</v>
      </c>
      <c r="B858" s="39" t="s">
        <v>5</v>
      </c>
      <c r="C858" s="39" t="s">
        <v>27</v>
      </c>
      <c r="D858" s="39" t="s">
        <v>28</v>
      </c>
      <c r="E858" s="38">
        <v>2566</v>
      </c>
      <c r="F858" s="38">
        <v>2567</v>
      </c>
      <c r="G858" s="38">
        <v>2568</v>
      </c>
      <c r="H858" s="38">
        <v>2569</v>
      </c>
      <c r="I858" s="38">
        <v>2570</v>
      </c>
      <c r="J858" s="39" t="s">
        <v>29</v>
      </c>
      <c r="K858" s="39" t="s">
        <v>30</v>
      </c>
      <c r="L858" s="87" t="s">
        <v>31</v>
      </c>
    </row>
    <row r="859" spans="1:12" x14ac:dyDescent="0.3">
      <c r="A859" s="40"/>
      <c r="B859" s="35"/>
      <c r="C859" s="40"/>
      <c r="D859" s="40" t="s">
        <v>32</v>
      </c>
      <c r="E859" s="40" t="s">
        <v>6</v>
      </c>
      <c r="F859" s="40" t="s">
        <v>6</v>
      </c>
      <c r="G859" s="40" t="s">
        <v>6</v>
      </c>
      <c r="H859" s="40" t="s">
        <v>6</v>
      </c>
      <c r="I859" s="40" t="s">
        <v>6</v>
      </c>
      <c r="J859" s="40"/>
      <c r="K859" s="40"/>
      <c r="L859" s="88" t="s">
        <v>33</v>
      </c>
    </row>
    <row r="860" spans="1:12" ht="19.5" x14ac:dyDescent="0.3">
      <c r="A860" s="106">
        <v>1</v>
      </c>
      <c r="B860" s="107" t="s">
        <v>1143</v>
      </c>
      <c r="C860" s="65" t="s">
        <v>245</v>
      </c>
      <c r="D860" s="106" t="s">
        <v>1147</v>
      </c>
      <c r="E860" s="108">
        <v>30000</v>
      </c>
      <c r="F860" s="108">
        <v>30000</v>
      </c>
      <c r="G860" s="108">
        <v>30000</v>
      </c>
      <c r="H860" s="108">
        <v>30000</v>
      </c>
      <c r="I860" s="108">
        <v>30000</v>
      </c>
      <c r="J860" s="108" t="s">
        <v>80</v>
      </c>
      <c r="K860" s="65" t="s">
        <v>1150</v>
      </c>
      <c r="L860" s="155" t="s">
        <v>401</v>
      </c>
    </row>
    <row r="861" spans="1:12" ht="19.5" x14ac:dyDescent="0.3">
      <c r="A861" s="124"/>
      <c r="B861" s="110" t="s">
        <v>1144</v>
      </c>
      <c r="C861" s="66" t="s">
        <v>1145</v>
      </c>
      <c r="D861" s="109"/>
      <c r="E861" s="111"/>
      <c r="F861" s="111"/>
      <c r="G861" s="109"/>
      <c r="H861" s="109"/>
      <c r="I861" s="109"/>
      <c r="J861" s="109" t="s">
        <v>83</v>
      </c>
      <c r="K861" s="66" t="s">
        <v>1151</v>
      </c>
      <c r="L861" s="109" t="s">
        <v>70</v>
      </c>
    </row>
    <row r="862" spans="1:12" ht="19.5" x14ac:dyDescent="0.3">
      <c r="A862" s="124"/>
      <c r="B862" s="110"/>
      <c r="C862" s="66" t="s">
        <v>1146</v>
      </c>
      <c r="D862" s="109"/>
      <c r="E862" s="111"/>
      <c r="F862" s="111"/>
      <c r="G862" s="109"/>
      <c r="H862" s="109"/>
      <c r="I862" s="109"/>
      <c r="J862" s="109" t="s">
        <v>1148</v>
      </c>
      <c r="K862" s="66" t="s">
        <v>1152</v>
      </c>
      <c r="L862" s="109"/>
    </row>
    <row r="863" spans="1:12" ht="19.5" x14ac:dyDescent="0.3">
      <c r="A863" s="124"/>
      <c r="B863" s="110"/>
      <c r="C863" s="66" t="s">
        <v>105</v>
      </c>
      <c r="D863" s="109"/>
      <c r="E863" s="111"/>
      <c r="F863" s="111"/>
      <c r="G863" s="109"/>
      <c r="H863" s="109"/>
      <c r="I863" s="109"/>
      <c r="J863" s="109" t="s">
        <v>1149</v>
      </c>
      <c r="K863" s="66" t="s">
        <v>1153</v>
      </c>
      <c r="L863" s="109"/>
    </row>
    <row r="864" spans="1:12" ht="19.5" x14ac:dyDescent="0.3">
      <c r="A864" s="124"/>
      <c r="B864" s="110"/>
      <c r="C864" s="66"/>
      <c r="D864" s="109"/>
      <c r="E864" s="111"/>
      <c r="F864" s="111"/>
      <c r="G864" s="109"/>
      <c r="H864" s="109"/>
      <c r="I864" s="109"/>
      <c r="J864" s="109"/>
      <c r="K864" s="66" t="s">
        <v>1154</v>
      </c>
      <c r="L864" s="109"/>
    </row>
    <row r="865" spans="1:12" ht="19.5" x14ac:dyDescent="0.3">
      <c r="A865" s="124"/>
      <c r="B865" s="110"/>
      <c r="C865" s="66"/>
      <c r="D865" s="109"/>
      <c r="E865" s="111"/>
      <c r="F865" s="111"/>
      <c r="G865" s="109"/>
      <c r="H865" s="109"/>
      <c r="I865" s="109"/>
      <c r="J865" s="109"/>
      <c r="K865" s="66" t="s">
        <v>643</v>
      </c>
      <c r="L865" s="109"/>
    </row>
    <row r="866" spans="1:12" ht="19.5" x14ac:dyDescent="0.3">
      <c r="A866" s="106">
        <v>2</v>
      </c>
      <c r="B866" s="107" t="s">
        <v>1174</v>
      </c>
      <c r="C866" s="65" t="s">
        <v>1065</v>
      </c>
      <c r="D866" s="106" t="s">
        <v>612</v>
      </c>
      <c r="E866" s="108">
        <v>3000</v>
      </c>
      <c r="F866" s="108">
        <v>3000</v>
      </c>
      <c r="G866" s="108">
        <v>3000</v>
      </c>
      <c r="H866" s="108">
        <v>3000</v>
      </c>
      <c r="I866" s="108">
        <v>3000</v>
      </c>
      <c r="J866" s="167" t="s">
        <v>80</v>
      </c>
      <c r="K866" s="65" t="s">
        <v>1070</v>
      </c>
      <c r="L866" s="155" t="s">
        <v>401</v>
      </c>
    </row>
    <row r="867" spans="1:12" ht="19.5" x14ac:dyDescent="0.3">
      <c r="A867" s="124"/>
      <c r="B867" s="110" t="s">
        <v>1175</v>
      </c>
      <c r="C867" s="66" t="s">
        <v>1066</v>
      </c>
      <c r="D867" s="109" t="s">
        <v>1070</v>
      </c>
      <c r="E867" s="111"/>
      <c r="F867" s="111"/>
      <c r="G867" s="109"/>
      <c r="H867" s="109"/>
      <c r="I867" s="109"/>
      <c r="J867" s="168" t="s">
        <v>39</v>
      </c>
      <c r="K867" s="66" t="s">
        <v>566</v>
      </c>
      <c r="L867" s="109"/>
    </row>
    <row r="868" spans="1:12" ht="19.5" x14ac:dyDescent="0.3">
      <c r="A868" s="124"/>
      <c r="B868" s="110"/>
      <c r="C868" s="66" t="s">
        <v>1176</v>
      </c>
      <c r="D868" s="109" t="s">
        <v>1178</v>
      </c>
      <c r="E868" s="111"/>
      <c r="F868" s="111"/>
      <c r="G868" s="109"/>
      <c r="H868" s="109"/>
      <c r="I868" s="109"/>
      <c r="J868" s="166" t="s">
        <v>106</v>
      </c>
      <c r="K868" s="66" t="s">
        <v>1074</v>
      </c>
      <c r="L868" s="109"/>
    </row>
    <row r="869" spans="1:12" ht="19.5" x14ac:dyDescent="0.3">
      <c r="A869" s="124"/>
      <c r="B869" s="110"/>
      <c r="C869" s="66" t="s">
        <v>1177</v>
      </c>
      <c r="D869" s="109" t="s">
        <v>1179</v>
      </c>
      <c r="E869" s="111"/>
      <c r="F869" s="111"/>
      <c r="G869" s="109"/>
      <c r="H869" s="109"/>
      <c r="I869" s="109"/>
      <c r="J869" s="168" t="s">
        <v>1606</v>
      </c>
      <c r="K869" s="66" t="s">
        <v>1181</v>
      </c>
      <c r="L869" s="109"/>
    </row>
    <row r="870" spans="1:12" ht="19.5" x14ac:dyDescent="0.3">
      <c r="A870" s="124"/>
      <c r="B870" s="110"/>
      <c r="C870" s="66"/>
      <c r="D870" s="109"/>
      <c r="E870" s="111"/>
      <c r="F870" s="111"/>
      <c r="G870" s="109"/>
      <c r="H870" s="109"/>
      <c r="I870" s="109"/>
      <c r="J870" s="168" t="s">
        <v>1607</v>
      </c>
      <c r="K870" s="66" t="s">
        <v>1177</v>
      </c>
      <c r="L870" s="109"/>
    </row>
    <row r="871" spans="1:12" ht="19.5" x14ac:dyDescent="0.3">
      <c r="A871" s="139"/>
      <c r="B871" s="114"/>
      <c r="C871" s="67"/>
      <c r="D871" s="113"/>
      <c r="E871" s="115"/>
      <c r="F871" s="115"/>
      <c r="G871" s="113"/>
      <c r="H871" s="113"/>
      <c r="I871" s="113"/>
      <c r="J871" s="169" t="s">
        <v>1180</v>
      </c>
      <c r="K871" s="156"/>
      <c r="L871" s="113"/>
    </row>
    <row r="872" spans="1:12" ht="19.5" x14ac:dyDescent="0.3">
      <c r="A872" s="106">
        <v>3</v>
      </c>
      <c r="B872" s="107" t="s">
        <v>1182</v>
      </c>
      <c r="C872" s="65" t="s">
        <v>1065</v>
      </c>
      <c r="D872" s="106" t="s">
        <v>612</v>
      </c>
      <c r="E872" s="108">
        <v>3000</v>
      </c>
      <c r="F872" s="108">
        <v>3000</v>
      </c>
      <c r="G872" s="108">
        <v>3000</v>
      </c>
      <c r="H872" s="108">
        <v>3000</v>
      </c>
      <c r="I872" s="108">
        <v>3000</v>
      </c>
      <c r="J872" s="167" t="s">
        <v>80</v>
      </c>
      <c r="K872" s="65" t="s">
        <v>1070</v>
      </c>
      <c r="L872" s="155" t="s">
        <v>401</v>
      </c>
    </row>
    <row r="873" spans="1:12" ht="19.5" x14ac:dyDescent="0.3">
      <c r="A873" s="124"/>
      <c r="B873" s="110" t="s">
        <v>1183</v>
      </c>
      <c r="C873" s="66" t="s">
        <v>1066</v>
      </c>
      <c r="D873" s="109" t="s">
        <v>1070</v>
      </c>
      <c r="E873" s="111"/>
      <c r="F873" s="111"/>
      <c r="G873" s="109"/>
      <c r="H873" s="109"/>
      <c r="I873" s="109"/>
      <c r="J873" s="168" t="s">
        <v>39</v>
      </c>
      <c r="K873" s="66" t="s">
        <v>566</v>
      </c>
      <c r="L873" s="109"/>
    </row>
    <row r="874" spans="1:12" ht="19.5" x14ac:dyDescent="0.3">
      <c r="A874" s="124"/>
      <c r="B874" s="110"/>
      <c r="C874" s="66" t="s">
        <v>1184</v>
      </c>
      <c r="D874" s="109" t="s">
        <v>1178</v>
      </c>
      <c r="E874" s="111"/>
      <c r="F874" s="111"/>
      <c r="G874" s="109"/>
      <c r="H874" s="109"/>
      <c r="I874" s="109"/>
      <c r="J874" s="166" t="s">
        <v>106</v>
      </c>
      <c r="K874" s="66" t="s">
        <v>1074</v>
      </c>
      <c r="L874" s="109"/>
    </row>
    <row r="875" spans="1:12" ht="19.5" x14ac:dyDescent="0.3">
      <c r="A875" s="124"/>
      <c r="B875" s="110"/>
      <c r="C875" s="66" t="s">
        <v>1185</v>
      </c>
      <c r="D875" s="109" t="s">
        <v>1179</v>
      </c>
      <c r="E875" s="111"/>
      <c r="F875" s="111"/>
      <c r="G875" s="109"/>
      <c r="H875" s="109"/>
      <c r="I875" s="109"/>
      <c r="J875" s="168" t="s">
        <v>1606</v>
      </c>
      <c r="K875" s="66" t="s">
        <v>1186</v>
      </c>
      <c r="L875" s="109"/>
    </row>
    <row r="876" spans="1:12" ht="19.5" x14ac:dyDescent="0.3">
      <c r="A876" s="124"/>
      <c r="B876" s="110"/>
      <c r="C876" s="66"/>
      <c r="D876" s="109"/>
      <c r="E876" s="111"/>
      <c r="F876" s="111"/>
      <c r="G876" s="109"/>
      <c r="H876" s="109"/>
      <c r="I876" s="175"/>
      <c r="J876" s="198" t="s">
        <v>1607</v>
      </c>
      <c r="K876" s="66" t="s">
        <v>1185</v>
      </c>
      <c r="L876" s="176"/>
    </row>
    <row r="877" spans="1:12" ht="19.5" x14ac:dyDescent="0.3">
      <c r="A877" s="124"/>
      <c r="B877" s="110"/>
      <c r="C877" s="66"/>
      <c r="D877" s="109"/>
      <c r="E877" s="111"/>
      <c r="F877" s="111"/>
      <c r="G877" s="109"/>
      <c r="H877" s="109"/>
      <c r="I877" s="109"/>
      <c r="J877" s="168" t="s">
        <v>1608</v>
      </c>
      <c r="K877" s="66"/>
      <c r="L877" s="109"/>
    </row>
    <row r="878" spans="1:12" ht="19.5" x14ac:dyDescent="0.3">
      <c r="A878" s="139"/>
      <c r="B878" s="114"/>
      <c r="C878" s="67"/>
      <c r="D878" s="113"/>
      <c r="E878" s="115"/>
      <c r="F878" s="115"/>
      <c r="G878" s="113"/>
      <c r="H878" s="113"/>
      <c r="I878" s="113"/>
      <c r="J878" s="165" t="s">
        <v>1185</v>
      </c>
      <c r="K878" s="67"/>
      <c r="L878" s="113"/>
    </row>
    <row r="879" spans="1:12" x14ac:dyDescent="0.3">
      <c r="A879" s="97" t="s">
        <v>7</v>
      </c>
      <c r="B879" s="97" t="s">
        <v>119</v>
      </c>
      <c r="C879" s="98"/>
      <c r="D879" s="97"/>
      <c r="E879" s="148">
        <f>SUM(E860:E878)</f>
        <v>36000</v>
      </c>
      <c r="F879" s="148">
        <f>SUM(F860:F878)</f>
        <v>36000</v>
      </c>
      <c r="G879" s="148">
        <f>SUM(G860:G878)</f>
        <v>36000</v>
      </c>
      <c r="H879" s="148">
        <f>SUM(H860:H878)</f>
        <v>36000</v>
      </c>
      <c r="I879" s="148">
        <f>SUM(I860:I878)</f>
        <v>36000</v>
      </c>
      <c r="J879" s="98"/>
      <c r="K879" s="98"/>
      <c r="L879" s="98"/>
    </row>
    <row r="880" spans="1:12" x14ac:dyDescent="0.3">
      <c r="A880" s="160"/>
      <c r="B880" s="160"/>
      <c r="C880" s="200"/>
      <c r="D880" s="160"/>
      <c r="E880" s="201"/>
      <c r="F880" s="201"/>
      <c r="G880" s="201"/>
      <c r="H880" s="201"/>
      <c r="I880" s="201"/>
      <c r="J880" s="200"/>
      <c r="K880" s="200"/>
      <c r="L880" s="200"/>
    </row>
    <row r="881" spans="1:12" x14ac:dyDescent="0.3">
      <c r="A881" s="160"/>
      <c r="B881" s="160"/>
      <c r="C881" s="200"/>
      <c r="D881" s="160"/>
      <c r="E881" s="201"/>
      <c r="F881" s="201"/>
      <c r="G881" s="201"/>
      <c r="H881" s="201"/>
      <c r="I881" s="201"/>
      <c r="J881" s="200"/>
      <c r="K881" s="200"/>
      <c r="L881" s="200"/>
    </row>
    <row r="882" spans="1:12" x14ac:dyDescent="0.3">
      <c r="A882" s="160"/>
      <c r="B882" s="160"/>
      <c r="C882" s="200"/>
      <c r="D882" s="160"/>
      <c r="E882" s="201"/>
      <c r="F882" s="201"/>
      <c r="G882" s="201"/>
      <c r="H882" s="201"/>
      <c r="I882" s="201"/>
      <c r="J882" s="200"/>
      <c r="K882" s="200"/>
      <c r="L882" s="200"/>
    </row>
    <row r="883" spans="1:12" x14ac:dyDescent="0.3">
      <c r="A883" s="160"/>
      <c r="B883" s="160"/>
      <c r="C883" s="200"/>
      <c r="D883" s="160"/>
      <c r="E883" s="201"/>
      <c r="F883" s="201"/>
      <c r="G883" s="201"/>
      <c r="H883" s="201"/>
      <c r="I883" s="201"/>
      <c r="J883" s="200"/>
      <c r="K883" s="200"/>
      <c r="L883" s="200"/>
    </row>
    <row r="884" spans="1:12" x14ac:dyDescent="0.3">
      <c r="A884" s="160"/>
      <c r="B884" s="160"/>
      <c r="C884" s="200"/>
      <c r="D884" s="160"/>
      <c r="E884" s="201"/>
      <c r="F884" s="201"/>
      <c r="G884" s="201"/>
      <c r="H884" s="201"/>
      <c r="I884" s="201"/>
      <c r="J884" s="200"/>
      <c r="K884" s="200"/>
      <c r="L884" s="200"/>
    </row>
    <row r="885" spans="1:12" x14ac:dyDescent="0.3">
      <c r="A885" s="160"/>
      <c r="B885" s="160"/>
      <c r="C885" s="200"/>
      <c r="D885" s="160"/>
      <c r="E885" s="201"/>
      <c r="F885" s="201"/>
      <c r="G885" s="201"/>
      <c r="H885" s="201"/>
      <c r="I885" s="201"/>
      <c r="J885" s="200"/>
      <c r="K885" s="200"/>
      <c r="L885" s="200"/>
    </row>
    <row r="887" spans="1:12" x14ac:dyDescent="0.3">
      <c r="A887" s="357" t="s">
        <v>1588</v>
      </c>
      <c r="B887" s="357"/>
      <c r="C887" s="357"/>
      <c r="D887" s="357"/>
      <c r="E887" s="357"/>
      <c r="F887" s="357"/>
      <c r="G887" s="357"/>
      <c r="H887" s="357"/>
      <c r="I887" s="357"/>
      <c r="J887" s="357"/>
      <c r="K887" s="357"/>
      <c r="L887" s="357"/>
    </row>
    <row r="888" spans="1:12" x14ac:dyDescent="0.3">
      <c r="A888" s="362" t="s">
        <v>1473</v>
      </c>
      <c r="B888" s="362"/>
      <c r="C888" s="362"/>
      <c r="D888" s="362"/>
      <c r="E888" s="362"/>
      <c r="F888" s="362"/>
      <c r="G888" s="362"/>
      <c r="H888" s="285"/>
      <c r="I888" s="286"/>
      <c r="J888" s="286"/>
      <c r="K888" s="287"/>
      <c r="L888"/>
    </row>
    <row r="889" spans="1:12" x14ac:dyDescent="0.3">
      <c r="A889" s="160"/>
      <c r="B889" s="160"/>
      <c r="C889" s="200"/>
      <c r="D889" s="160"/>
      <c r="E889" s="201"/>
      <c r="F889" s="201"/>
      <c r="G889" s="201"/>
      <c r="H889" s="201"/>
      <c r="I889" s="201"/>
      <c r="J889" s="200"/>
      <c r="K889" s="200"/>
      <c r="L889" s="200"/>
    </row>
    <row r="890" spans="1:12" x14ac:dyDescent="0.3">
      <c r="A890" s="43"/>
      <c r="B890" s="37"/>
      <c r="C890" s="37"/>
      <c r="D890" s="38" t="s">
        <v>22</v>
      </c>
      <c r="E890" s="358" t="s">
        <v>23</v>
      </c>
      <c r="F890" s="359"/>
      <c r="G890" s="359"/>
      <c r="H890" s="359"/>
      <c r="I890" s="360"/>
      <c r="J890" s="38" t="s">
        <v>24</v>
      </c>
      <c r="K890" s="38" t="s">
        <v>25</v>
      </c>
      <c r="L890" s="86" t="s">
        <v>26</v>
      </c>
    </row>
    <row r="891" spans="1:12" x14ac:dyDescent="0.3">
      <c r="A891" s="39" t="s">
        <v>20</v>
      </c>
      <c r="B891" s="39" t="s">
        <v>5</v>
      </c>
      <c r="C891" s="39" t="s">
        <v>27</v>
      </c>
      <c r="D891" s="39" t="s">
        <v>28</v>
      </c>
      <c r="E891" s="38">
        <v>2566</v>
      </c>
      <c r="F891" s="38">
        <v>2567</v>
      </c>
      <c r="G891" s="38">
        <v>2568</v>
      </c>
      <c r="H891" s="38">
        <v>2569</v>
      </c>
      <c r="I891" s="38">
        <v>2570</v>
      </c>
      <c r="J891" s="39" t="s">
        <v>29</v>
      </c>
      <c r="K891" s="39" t="s">
        <v>30</v>
      </c>
      <c r="L891" s="87" t="s">
        <v>31</v>
      </c>
    </row>
    <row r="892" spans="1:12" x14ac:dyDescent="0.3">
      <c r="A892" s="40"/>
      <c r="B892" s="35"/>
      <c r="C892" s="40"/>
      <c r="D892" s="40" t="s">
        <v>32</v>
      </c>
      <c r="E892" s="40" t="s">
        <v>6</v>
      </c>
      <c r="F892" s="40" t="s">
        <v>6</v>
      </c>
      <c r="G892" s="40" t="s">
        <v>6</v>
      </c>
      <c r="H892" s="40" t="s">
        <v>6</v>
      </c>
      <c r="I892" s="40" t="s">
        <v>6</v>
      </c>
      <c r="J892" s="40"/>
      <c r="K892" s="40"/>
      <c r="L892" s="88" t="s">
        <v>33</v>
      </c>
    </row>
    <row r="893" spans="1:12" ht="19.5" x14ac:dyDescent="0.3">
      <c r="A893" s="106">
        <v>1</v>
      </c>
      <c r="B893" s="107" t="s">
        <v>1089</v>
      </c>
      <c r="C893" s="65" t="s">
        <v>1091</v>
      </c>
      <c r="D893" s="106" t="s">
        <v>404</v>
      </c>
      <c r="E893" s="108">
        <v>40000</v>
      </c>
      <c r="F893" s="108">
        <v>40000</v>
      </c>
      <c r="G893" s="108">
        <v>40000</v>
      </c>
      <c r="H893" s="108">
        <v>40000</v>
      </c>
      <c r="I893" s="108">
        <v>40000</v>
      </c>
      <c r="J893" s="108" t="s">
        <v>80</v>
      </c>
      <c r="K893" s="65" t="s">
        <v>55</v>
      </c>
      <c r="L893" s="155" t="s">
        <v>401</v>
      </c>
    </row>
    <row r="894" spans="1:12" ht="19.5" x14ac:dyDescent="0.3">
      <c r="A894" s="124"/>
      <c r="B894" s="110" t="s">
        <v>1090</v>
      </c>
      <c r="C894" s="66" t="s">
        <v>1092</v>
      </c>
      <c r="D894" s="109" t="s">
        <v>1095</v>
      </c>
      <c r="E894" s="111"/>
      <c r="F894" s="111"/>
      <c r="G894" s="109"/>
      <c r="H894" s="109"/>
      <c r="I894" s="109"/>
      <c r="J894" s="109" t="s">
        <v>1098</v>
      </c>
      <c r="K894" s="66" t="s">
        <v>1115</v>
      </c>
      <c r="L894" s="109" t="s">
        <v>405</v>
      </c>
    </row>
    <row r="895" spans="1:12" ht="19.5" x14ac:dyDescent="0.3">
      <c r="A895" s="124"/>
      <c r="B895" s="110"/>
      <c r="C895" s="66" t="s">
        <v>1093</v>
      </c>
      <c r="D895" s="109" t="s">
        <v>1096</v>
      </c>
      <c r="E895" s="111"/>
      <c r="F895" s="111"/>
      <c r="G895" s="109"/>
      <c r="H895" s="109"/>
      <c r="I895" s="109"/>
      <c r="J895" s="109" t="s">
        <v>1099</v>
      </c>
      <c r="K895" s="66" t="s">
        <v>1117</v>
      </c>
      <c r="L895" s="109"/>
    </row>
    <row r="896" spans="1:12" ht="19.5" x14ac:dyDescent="0.3">
      <c r="A896" s="124"/>
      <c r="B896" s="110"/>
      <c r="C896" s="66" t="s">
        <v>1094</v>
      </c>
      <c r="D896" s="109" t="s">
        <v>1097</v>
      </c>
      <c r="E896" s="111"/>
      <c r="F896" s="111"/>
      <c r="G896" s="109"/>
      <c r="H896" s="109"/>
      <c r="I896" s="109"/>
      <c r="J896" s="109" t="s">
        <v>1100</v>
      </c>
      <c r="K896" s="66" t="s">
        <v>1118</v>
      </c>
      <c r="L896" s="109"/>
    </row>
    <row r="897" spans="1:12" ht="19.5" x14ac:dyDescent="0.3">
      <c r="A897" s="124"/>
      <c r="B897" s="110"/>
      <c r="C897" s="66"/>
      <c r="D897" s="109"/>
      <c r="E897" s="111"/>
      <c r="F897" s="111"/>
      <c r="G897" s="109"/>
      <c r="H897" s="109"/>
      <c r="I897" s="109"/>
      <c r="J897" s="109"/>
      <c r="K897" s="66" t="s">
        <v>1116</v>
      </c>
      <c r="L897" s="109"/>
    </row>
    <row r="898" spans="1:12" ht="19.5" x14ac:dyDescent="0.3">
      <c r="A898" s="106">
        <v>2</v>
      </c>
      <c r="B898" s="107" t="s">
        <v>1102</v>
      </c>
      <c r="C898" s="65" t="s">
        <v>1104</v>
      </c>
      <c r="D898" s="106" t="s">
        <v>1105</v>
      </c>
      <c r="E898" s="108">
        <v>800000</v>
      </c>
      <c r="F898" s="108">
        <v>800000</v>
      </c>
      <c r="G898" s="108">
        <v>800000</v>
      </c>
      <c r="H898" s="108">
        <v>800000</v>
      </c>
      <c r="I898" s="108">
        <v>800000</v>
      </c>
      <c r="J898" s="108" t="s">
        <v>592</v>
      </c>
      <c r="K898" s="65" t="s">
        <v>1101</v>
      </c>
      <c r="L898" s="155" t="s">
        <v>401</v>
      </c>
    </row>
    <row r="899" spans="1:12" ht="19.5" x14ac:dyDescent="0.3">
      <c r="A899" s="124"/>
      <c r="B899" s="110" t="s">
        <v>1103</v>
      </c>
      <c r="C899" s="66"/>
      <c r="D899" s="109"/>
      <c r="E899" s="111"/>
      <c r="F899" s="111"/>
      <c r="G899" s="109"/>
      <c r="H899" s="109"/>
      <c r="I899" s="109"/>
      <c r="J899" s="109" t="s">
        <v>655</v>
      </c>
      <c r="K899" s="66" t="s">
        <v>1107</v>
      </c>
      <c r="L899" s="109" t="s">
        <v>405</v>
      </c>
    </row>
    <row r="900" spans="1:12" ht="19.5" x14ac:dyDescent="0.3">
      <c r="A900" s="124"/>
      <c r="B900" s="110"/>
      <c r="C900" s="66"/>
      <c r="D900" s="109"/>
      <c r="E900" s="111"/>
      <c r="F900" s="111"/>
      <c r="G900" s="109"/>
      <c r="H900" s="109"/>
      <c r="I900" s="109"/>
      <c r="J900" s="109" t="s">
        <v>1106</v>
      </c>
      <c r="K900" s="164"/>
      <c r="L900" s="109"/>
    </row>
    <row r="901" spans="1:12" x14ac:dyDescent="0.3">
      <c r="A901" s="97" t="s">
        <v>7</v>
      </c>
      <c r="B901" s="97" t="s">
        <v>406</v>
      </c>
      <c r="C901" s="98"/>
      <c r="D901" s="97"/>
      <c r="E901" s="148">
        <f>SUM(E893:E900)</f>
        <v>840000</v>
      </c>
      <c r="F901" s="148">
        <f>SUM(F893:F900)</f>
        <v>840000</v>
      </c>
      <c r="G901" s="148">
        <f>SUM(G893:G900)</f>
        <v>840000</v>
      </c>
      <c r="H901" s="148">
        <f>SUM(H893:H900)</f>
        <v>840000</v>
      </c>
      <c r="I901" s="148">
        <f>SUM(I893:I900)</f>
        <v>840000</v>
      </c>
      <c r="J901" s="98"/>
      <c r="K901" s="98"/>
      <c r="L901" s="98"/>
    </row>
    <row r="902" spans="1:12" x14ac:dyDescent="0.3">
      <c r="A902" s="160"/>
      <c r="B902" s="160"/>
      <c r="C902" s="200"/>
      <c r="D902" s="160"/>
      <c r="E902" s="201"/>
      <c r="F902" s="201"/>
      <c r="G902" s="201"/>
      <c r="H902" s="201"/>
      <c r="I902" s="201"/>
      <c r="J902" s="200"/>
      <c r="K902" s="200"/>
      <c r="L902" s="200"/>
    </row>
    <row r="903" spans="1:12" x14ac:dyDescent="0.3">
      <c r="A903" s="357" t="s">
        <v>1692</v>
      </c>
      <c r="B903" s="357"/>
      <c r="C903" s="357"/>
      <c r="D903" s="357"/>
      <c r="E903" s="357"/>
      <c r="F903" s="357"/>
      <c r="G903" s="357"/>
      <c r="H903" s="357"/>
      <c r="I903" s="357"/>
      <c r="J903" s="357"/>
      <c r="K903" s="357"/>
      <c r="L903" s="357"/>
    </row>
    <row r="904" spans="1:12" x14ac:dyDescent="0.3">
      <c r="A904" s="362" t="s">
        <v>1510</v>
      </c>
      <c r="B904" s="362"/>
      <c r="C904" s="362"/>
      <c r="D904" s="362"/>
      <c r="E904" s="362"/>
      <c r="F904" s="362"/>
      <c r="G904" s="362"/>
      <c r="H904" s="285"/>
      <c r="I904" s="286"/>
      <c r="J904" s="286"/>
      <c r="K904" s="287"/>
      <c r="L904"/>
    </row>
    <row r="905" spans="1:12" x14ac:dyDescent="0.3">
      <c r="A905" s="160"/>
      <c r="B905" s="160"/>
      <c r="C905" s="200"/>
      <c r="D905" s="160"/>
      <c r="E905" s="201"/>
      <c r="F905" s="201"/>
      <c r="G905" s="201"/>
      <c r="H905" s="201"/>
      <c r="I905" s="201"/>
      <c r="J905" s="200"/>
      <c r="K905" s="200"/>
      <c r="L905" s="200"/>
    </row>
    <row r="906" spans="1:12" x14ac:dyDescent="0.3">
      <c r="A906" s="43"/>
      <c r="B906" s="37"/>
      <c r="C906" s="37"/>
      <c r="D906" s="38" t="s">
        <v>22</v>
      </c>
      <c r="E906" s="358" t="s">
        <v>23</v>
      </c>
      <c r="F906" s="359"/>
      <c r="G906" s="359"/>
      <c r="H906" s="359"/>
      <c r="I906" s="360"/>
      <c r="J906" s="38" t="s">
        <v>24</v>
      </c>
      <c r="K906" s="38" t="s">
        <v>25</v>
      </c>
      <c r="L906" s="86" t="s">
        <v>26</v>
      </c>
    </row>
    <row r="907" spans="1:12" x14ac:dyDescent="0.3">
      <c r="A907" s="39" t="s">
        <v>20</v>
      </c>
      <c r="B907" s="39" t="s">
        <v>5</v>
      </c>
      <c r="C907" s="39" t="s">
        <v>27</v>
      </c>
      <c r="D907" s="39" t="s">
        <v>28</v>
      </c>
      <c r="E907" s="38">
        <v>2566</v>
      </c>
      <c r="F907" s="38">
        <v>2567</v>
      </c>
      <c r="G907" s="38">
        <v>2568</v>
      </c>
      <c r="H907" s="38">
        <v>2569</v>
      </c>
      <c r="I907" s="38">
        <v>2570</v>
      </c>
      <c r="J907" s="39" t="s">
        <v>29</v>
      </c>
      <c r="K907" s="39" t="s">
        <v>30</v>
      </c>
      <c r="L907" s="87" t="s">
        <v>31</v>
      </c>
    </row>
    <row r="908" spans="1:12" x14ac:dyDescent="0.3">
      <c r="A908" s="40"/>
      <c r="B908" s="35"/>
      <c r="C908" s="40"/>
      <c r="D908" s="40" t="s">
        <v>32</v>
      </c>
      <c r="E908" s="40" t="s">
        <v>6</v>
      </c>
      <c r="F908" s="40" t="s">
        <v>6</v>
      </c>
      <c r="G908" s="40" t="s">
        <v>6</v>
      </c>
      <c r="H908" s="40" t="s">
        <v>6</v>
      </c>
      <c r="I908" s="40" t="s">
        <v>6</v>
      </c>
      <c r="J908" s="40"/>
      <c r="K908" s="40"/>
      <c r="L908" s="88" t="s">
        <v>33</v>
      </c>
    </row>
    <row r="909" spans="1:12" ht="19.5" x14ac:dyDescent="0.3">
      <c r="A909" s="106">
        <v>1</v>
      </c>
      <c r="B909" s="107" t="s">
        <v>1155</v>
      </c>
      <c r="C909" s="65" t="s">
        <v>1157</v>
      </c>
      <c r="D909" s="106" t="s">
        <v>1160</v>
      </c>
      <c r="E909" s="108">
        <v>20000</v>
      </c>
      <c r="F909" s="108">
        <v>20000</v>
      </c>
      <c r="G909" s="108">
        <v>20000</v>
      </c>
      <c r="H909" s="108">
        <v>20000</v>
      </c>
      <c r="I909" s="108">
        <v>20000</v>
      </c>
      <c r="J909" s="108" t="s">
        <v>1162</v>
      </c>
      <c r="K909" s="65" t="s">
        <v>1163</v>
      </c>
      <c r="L909" s="155" t="s">
        <v>401</v>
      </c>
    </row>
    <row r="910" spans="1:12" ht="19.5" x14ac:dyDescent="0.3">
      <c r="A910" s="124"/>
      <c r="B910" s="110" t="s">
        <v>1156</v>
      </c>
      <c r="C910" s="66" t="s">
        <v>1158</v>
      </c>
      <c r="D910" s="109"/>
      <c r="E910" s="111"/>
      <c r="F910" s="111"/>
      <c r="G910" s="109"/>
      <c r="H910" s="109"/>
      <c r="I910" s="109"/>
      <c r="J910" s="109" t="s">
        <v>502</v>
      </c>
      <c r="K910" s="66" t="s">
        <v>1164</v>
      </c>
      <c r="L910" s="109"/>
    </row>
    <row r="911" spans="1:12" ht="19.5" x14ac:dyDescent="0.3">
      <c r="A911" s="124"/>
      <c r="B911" s="110"/>
      <c r="C911" s="66" t="s">
        <v>1159</v>
      </c>
      <c r="D911" s="109"/>
      <c r="E911" s="111"/>
      <c r="F911" s="111"/>
      <c r="G911" s="109"/>
      <c r="H911" s="109"/>
      <c r="I911" s="109"/>
      <c r="J911" s="109" t="s">
        <v>676</v>
      </c>
      <c r="K911" s="66" t="s">
        <v>1165</v>
      </c>
      <c r="L911" s="109"/>
    </row>
    <row r="912" spans="1:12" ht="19.5" x14ac:dyDescent="0.3">
      <c r="A912" s="124"/>
      <c r="B912" s="110"/>
      <c r="C912" s="66"/>
      <c r="D912" s="109"/>
      <c r="E912" s="111"/>
      <c r="F912" s="111"/>
      <c r="G912" s="109"/>
      <c r="H912" s="109"/>
      <c r="I912" s="109"/>
      <c r="J912" s="109"/>
      <c r="K912" s="164" t="s">
        <v>1114</v>
      </c>
      <c r="L912" s="109"/>
    </row>
    <row r="913" spans="1:12" ht="19.5" x14ac:dyDescent="0.3">
      <c r="A913" s="106">
        <v>2</v>
      </c>
      <c r="B913" s="107" t="s">
        <v>1166</v>
      </c>
      <c r="C913" s="65" t="s">
        <v>1157</v>
      </c>
      <c r="D913" s="106" t="s">
        <v>532</v>
      </c>
      <c r="E913" s="108">
        <v>40000</v>
      </c>
      <c r="F913" s="108">
        <v>40000</v>
      </c>
      <c r="G913" s="108">
        <v>40000</v>
      </c>
      <c r="H913" s="108">
        <v>40000</v>
      </c>
      <c r="I913" s="108">
        <v>40000</v>
      </c>
      <c r="J913" s="108" t="s">
        <v>80</v>
      </c>
      <c r="K913" s="65" t="s">
        <v>1169</v>
      </c>
      <c r="L913" s="155" t="s">
        <v>401</v>
      </c>
    </row>
    <row r="914" spans="1:12" ht="19.5" x14ac:dyDescent="0.3">
      <c r="A914" s="124"/>
      <c r="B914" s="110"/>
      <c r="C914" s="66" t="s">
        <v>1158</v>
      </c>
      <c r="D914" s="109" t="s">
        <v>1172</v>
      </c>
      <c r="E914" s="111"/>
      <c r="F914" s="111"/>
      <c r="G914" s="109"/>
      <c r="H914" s="109"/>
      <c r="I914" s="109"/>
      <c r="J914" s="109" t="s">
        <v>1167</v>
      </c>
      <c r="K914" s="66" t="s">
        <v>1170</v>
      </c>
      <c r="L914" s="109"/>
    </row>
    <row r="915" spans="1:12" ht="19.5" x14ac:dyDescent="0.3">
      <c r="A915" s="124"/>
      <c r="B915" s="110"/>
      <c r="C915" s="66" t="s">
        <v>1159</v>
      </c>
      <c r="D915" s="109" t="s">
        <v>1173</v>
      </c>
      <c r="E915" s="111"/>
      <c r="F915" s="111"/>
      <c r="G915" s="109"/>
      <c r="H915" s="109"/>
      <c r="I915" s="109"/>
      <c r="J915" s="109" t="s">
        <v>1168</v>
      </c>
      <c r="K915" s="66" t="s">
        <v>1165</v>
      </c>
      <c r="L915" s="109"/>
    </row>
    <row r="916" spans="1:12" ht="19.5" x14ac:dyDescent="0.3">
      <c r="A916" s="139"/>
      <c r="B916" s="114"/>
      <c r="C916" s="67"/>
      <c r="D916" s="113"/>
      <c r="E916" s="115"/>
      <c r="F916" s="115"/>
      <c r="G916" s="113"/>
      <c r="H916" s="113"/>
      <c r="I916" s="113"/>
      <c r="J916" s="169" t="s">
        <v>1161</v>
      </c>
      <c r="K916" s="156" t="s">
        <v>1114</v>
      </c>
      <c r="L916" s="113"/>
    </row>
    <row r="917" spans="1:12" ht="19.5" x14ac:dyDescent="0.3">
      <c r="A917" s="232"/>
      <c r="B917" s="145"/>
      <c r="C917" s="58"/>
      <c r="D917" s="144"/>
      <c r="E917" s="147"/>
      <c r="F917" s="147"/>
      <c r="G917" s="144"/>
      <c r="H917" s="144"/>
      <c r="I917" s="144"/>
      <c r="J917" s="233"/>
      <c r="K917" s="189"/>
      <c r="L917" s="144"/>
    </row>
    <row r="918" spans="1:12" x14ac:dyDescent="0.3">
      <c r="A918" s="43"/>
      <c r="B918" s="37"/>
      <c r="C918" s="37"/>
      <c r="D918" s="38" t="s">
        <v>22</v>
      </c>
      <c r="E918" s="358" t="s">
        <v>23</v>
      </c>
      <c r="F918" s="359"/>
      <c r="G918" s="359"/>
      <c r="H918" s="359"/>
      <c r="I918" s="360"/>
      <c r="J918" s="38" t="s">
        <v>24</v>
      </c>
      <c r="K918" s="38" t="s">
        <v>25</v>
      </c>
      <c r="L918" s="86" t="s">
        <v>26</v>
      </c>
    </row>
    <row r="919" spans="1:12" x14ac:dyDescent="0.3">
      <c r="A919" s="39" t="s">
        <v>20</v>
      </c>
      <c r="B919" s="39" t="s">
        <v>5</v>
      </c>
      <c r="C919" s="39" t="s">
        <v>27</v>
      </c>
      <c r="D919" s="39" t="s">
        <v>28</v>
      </c>
      <c r="E919" s="38">
        <v>2566</v>
      </c>
      <c r="F919" s="38">
        <v>2567</v>
      </c>
      <c r="G919" s="38">
        <v>2568</v>
      </c>
      <c r="H919" s="38">
        <v>2569</v>
      </c>
      <c r="I919" s="38">
        <v>2570</v>
      </c>
      <c r="J919" s="39" t="s">
        <v>29</v>
      </c>
      <c r="K919" s="39" t="s">
        <v>30</v>
      </c>
      <c r="L919" s="87" t="s">
        <v>31</v>
      </c>
    </row>
    <row r="920" spans="1:12" x14ac:dyDescent="0.3">
      <c r="A920" s="40"/>
      <c r="B920" s="35"/>
      <c r="C920" s="40"/>
      <c r="D920" s="40" t="s">
        <v>32</v>
      </c>
      <c r="E920" s="40" t="s">
        <v>6</v>
      </c>
      <c r="F920" s="40" t="s">
        <v>6</v>
      </c>
      <c r="G920" s="40" t="s">
        <v>6</v>
      </c>
      <c r="H920" s="40" t="s">
        <v>6</v>
      </c>
      <c r="I920" s="40" t="s">
        <v>6</v>
      </c>
      <c r="J920" s="40"/>
      <c r="K920" s="40"/>
      <c r="L920" s="88" t="s">
        <v>33</v>
      </c>
    </row>
    <row r="921" spans="1:12" ht="19.5" x14ac:dyDescent="0.3">
      <c r="A921" s="106">
        <v>3</v>
      </c>
      <c r="B921" s="107" t="s">
        <v>1192</v>
      </c>
      <c r="C921" s="65" t="s">
        <v>1157</v>
      </c>
      <c r="D921" s="106" t="s">
        <v>1194</v>
      </c>
      <c r="E921" s="108">
        <v>50000</v>
      </c>
      <c r="F921" s="108">
        <v>50000</v>
      </c>
      <c r="G921" s="108">
        <v>50000</v>
      </c>
      <c r="H921" s="108">
        <v>50000</v>
      </c>
      <c r="I921" s="108">
        <v>50000</v>
      </c>
      <c r="J921" s="167" t="s">
        <v>1197</v>
      </c>
      <c r="K921" s="163" t="s">
        <v>1415</v>
      </c>
      <c r="L921" s="155" t="s">
        <v>401</v>
      </c>
    </row>
    <row r="922" spans="1:12" ht="19.5" x14ac:dyDescent="0.3">
      <c r="A922" s="124"/>
      <c r="B922" s="110" t="s">
        <v>1193</v>
      </c>
      <c r="C922" s="66" t="s">
        <v>1158</v>
      </c>
      <c r="D922" s="109" t="s">
        <v>1195</v>
      </c>
      <c r="E922" s="111"/>
      <c r="F922" s="111"/>
      <c r="G922" s="109"/>
      <c r="H922" s="109"/>
      <c r="I922" s="109"/>
      <c r="J922" s="168" t="s">
        <v>1198</v>
      </c>
      <c r="K922" s="164" t="s">
        <v>1170</v>
      </c>
      <c r="L922" s="109"/>
    </row>
    <row r="923" spans="1:12" ht="19.5" x14ac:dyDescent="0.3">
      <c r="A923" s="124"/>
      <c r="B923" s="110"/>
      <c r="C923" s="66" t="s">
        <v>1189</v>
      </c>
      <c r="D923" s="109" t="s">
        <v>1196</v>
      </c>
      <c r="E923" s="111"/>
      <c r="F923" s="111"/>
      <c r="G923" s="109"/>
      <c r="H923" s="109"/>
      <c r="I923" s="109"/>
      <c r="J923" s="168" t="s">
        <v>1171</v>
      </c>
      <c r="K923" s="164" t="s">
        <v>1165</v>
      </c>
      <c r="L923" s="109"/>
    </row>
    <row r="924" spans="1:12" ht="19.5" x14ac:dyDescent="0.3">
      <c r="A924" s="124"/>
      <c r="B924" s="110"/>
      <c r="C924" s="66"/>
      <c r="D924" s="109"/>
      <c r="E924" s="111"/>
      <c r="F924" s="111"/>
      <c r="G924" s="109"/>
      <c r="H924" s="109"/>
      <c r="I924" s="109"/>
      <c r="J924" s="168"/>
      <c r="K924" s="164" t="s">
        <v>1114</v>
      </c>
      <c r="L924" s="109"/>
    </row>
    <row r="925" spans="1:12" ht="19.5" x14ac:dyDescent="0.3">
      <c r="A925" s="106">
        <v>4</v>
      </c>
      <c r="B925" s="107" t="s">
        <v>1199</v>
      </c>
      <c r="C925" s="65" t="s">
        <v>1157</v>
      </c>
      <c r="D925" s="106" t="s">
        <v>1200</v>
      </c>
      <c r="E925" s="108">
        <v>240000</v>
      </c>
      <c r="F925" s="108">
        <v>240000</v>
      </c>
      <c r="G925" s="108">
        <v>240000</v>
      </c>
      <c r="H925" s="108">
        <v>240000</v>
      </c>
      <c r="I925" s="108">
        <v>240000</v>
      </c>
      <c r="J925" s="167" t="s">
        <v>1197</v>
      </c>
      <c r="K925" s="163" t="s">
        <v>1415</v>
      </c>
      <c r="L925" s="155" t="s">
        <v>401</v>
      </c>
    </row>
    <row r="926" spans="1:12" ht="19.5" x14ac:dyDescent="0.3">
      <c r="A926" s="124"/>
      <c r="B926" s="110"/>
      <c r="C926" s="66" t="s">
        <v>1158</v>
      </c>
      <c r="D926" s="109" t="s">
        <v>1201</v>
      </c>
      <c r="E926" s="111"/>
      <c r="F926" s="111"/>
      <c r="G926" s="109"/>
      <c r="H926" s="109"/>
      <c r="I926" s="109"/>
      <c r="J926" s="168" t="s">
        <v>1198</v>
      </c>
      <c r="K926" s="164" t="s">
        <v>1170</v>
      </c>
      <c r="L926" s="109"/>
    </row>
    <row r="927" spans="1:12" ht="19.5" x14ac:dyDescent="0.3">
      <c r="A927" s="124"/>
      <c r="B927" s="110"/>
      <c r="C927" s="66" t="s">
        <v>1189</v>
      </c>
      <c r="D927" s="109" t="s">
        <v>1202</v>
      </c>
      <c r="E927" s="111"/>
      <c r="F927" s="111"/>
      <c r="G927" s="109"/>
      <c r="H927" s="109"/>
      <c r="I927" s="109"/>
      <c r="J927" s="168" t="s">
        <v>1171</v>
      </c>
      <c r="K927" s="164" t="s">
        <v>1165</v>
      </c>
      <c r="L927" s="109"/>
    </row>
    <row r="928" spans="1:12" ht="19.5" x14ac:dyDescent="0.3">
      <c r="A928" s="124"/>
      <c r="B928" s="110"/>
      <c r="C928" s="66"/>
      <c r="D928" s="109"/>
      <c r="E928" s="111"/>
      <c r="F928" s="111"/>
      <c r="G928" s="109"/>
      <c r="H928" s="109"/>
      <c r="I928" s="109"/>
      <c r="J928" s="168"/>
      <c r="K928" s="164" t="s">
        <v>1114</v>
      </c>
      <c r="L928" s="109"/>
    </row>
    <row r="929" spans="1:12" x14ac:dyDescent="0.3">
      <c r="A929" s="97" t="s">
        <v>7</v>
      </c>
      <c r="B929" s="97" t="s">
        <v>964</v>
      </c>
      <c r="C929" s="98"/>
      <c r="D929" s="97"/>
      <c r="E929" s="148">
        <f>E909+E913+E921+E925</f>
        <v>350000</v>
      </c>
      <c r="F929" s="148">
        <f>F909+F913+F921+F925</f>
        <v>350000</v>
      </c>
      <c r="G929" s="148">
        <f>G909+G913+G921+G925</f>
        <v>350000</v>
      </c>
      <c r="H929" s="148">
        <f>H909+H913+H921+H925</f>
        <v>350000</v>
      </c>
      <c r="I929" s="148">
        <f>I909+I913+I921+I925</f>
        <v>350000</v>
      </c>
      <c r="J929" s="98"/>
      <c r="K929" s="98"/>
      <c r="L929" s="98"/>
    </row>
    <row r="930" spans="1:12" x14ac:dyDescent="0.3">
      <c r="A930" s="160"/>
      <c r="B930" s="160"/>
      <c r="C930" s="200"/>
      <c r="D930" s="160"/>
      <c r="E930" s="201"/>
      <c r="F930" s="201"/>
      <c r="G930" s="201"/>
      <c r="H930" s="201"/>
      <c r="I930" s="201"/>
      <c r="J930" s="200"/>
      <c r="K930" s="200"/>
      <c r="L930" s="200"/>
    </row>
    <row r="931" spans="1:12" x14ac:dyDescent="0.3">
      <c r="A931" s="160"/>
      <c r="B931" s="160"/>
      <c r="C931" s="200"/>
      <c r="D931" s="160"/>
      <c r="E931" s="201"/>
      <c r="F931" s="201"/>
      <c r="G931" s="201"/>
      <c r="H931" s="201"/>
      <c r="I931" s="201"/>
      <c r="J931" s="200"/>
      <c r="K931" s="200"/>
      <c r="L931" s="200"/>
    </row>
    <row r="932" spans="1:12" ht="20.25" customHeight="1" x14ac:dyDescent="0.3">
      <c r="A932" s="357" t="s">
        <v>1517</v>
      </c>
      <c r="B932" s="357"/>
      <c r="C932" s="357"/>
      <c r="D932" s="357"/>
      <c r="E932" s="357"/>
      <c r="F932" s="357"/>
      <c r="G932" s="357"/>
      <c r="H932" s="357"/>
      <c r="I932" s="357"/>
      <c r="J932" s="357"/>
      <c r="K932" s="357"/>
      <c r="L932"/>
    </row>
    <row r="933" spans="1:12" ht="20.25" customHeight="1" x14ac:dyDescent="0.3">
      <c r="A933" s="357" t="s">
        <v>1518</v>
      </c>
      <c r="B933" s="357"/>
      <c r="C933" s="357"/>
      <c r="D933" s="357"/>
      <c r="E933" s="357"/>
      <c r="F933" s="357"/>
      <c r="G933" s="357"/>
      <c r="H933" s="357"/>
      <c r="I933" s="357"/>
      <c r="J933" s="357"/>
      <c r="K933" s="357"/>
      <c r="L933"/>
    </row>
    <row r="934" spans="1:12" ht="20.25" customHeight="1" x14ac:dyDescent="0.3">
      <c r="A934" s="357" t="s">
        <v>1593</v>
      </c>
      <c r="B934" s="357"/>
      <c r="C934" s="357"/>
      <c r="D934" s="357"/>
      <c r="E934" s="357"/>
      <c r="F934" s="357"/>
      <c r="G934" s="357"/>
      <c r="H934" s="357"/>
      <c r="I934" s="357"/>
      <c r="J934" s="357"/>
      <c r="K934" s="357"/>
      <c r="L934" s="357"/>
    </row>
    <row r="935" spans="1:12" x14ac:dyDescent="0.3">
      <c r="A935" s="357" t="s">
        <v>1504</v>
      </c>
      <c r="B935" s="357"/>
      <c r="C935" s="357"/>
      <c r="D935" s="357"/>
      <c r="E935" s="357"/>
      <c r="F935" s="357"/>
      <c r="G935" s="357"/>
      <c r="H935" s="357"/>
      <c r="I935" s="357"/>
      <c r="J935" s="357"/>
      <c r="K935" s="357"/>
      <c r="L935"/>
    </row>
    <row r="936" spans="1:12" x14ac:dyDescent="0.3">
      <c r="A936" s="357" t="s">
        <v>1479</v>
      </c>
      <c r="B936" s="357"/>
      <c r="C936" s="357"/>
      <c r="D936" s="357"/>
      <c r="E936" s="357"/>
      <c r="F936" s="357"/>
      <c r="G936" s="357"/>
      <c r="H936" s="357"/>
      <c r="I936" s="357"/>
      <c r="J936" s="357"/>
      <c r="K936" s="357"/>
      <c r="L936" s="357"/>
    </row>
    <row r="937" spans="1:12" x14ac:dyDescent="0.3">
      <c r="A937" s="357" t="s">
        <v>1516</v>
      </c>
      <c r="B937" s="357"/>
      <c r="C937" s="357"/>
      <c r="D937" s="357"/>
      <c r="E937" s="357"/>
      <c r="F937" s="357"/>
      <c r="G937" s="357"/>
      <c r="H937" s="357"/>
      <c r="I937" s="357"/>
      <c r="J937" s="357"/>
      <c r="K937" s="357"/>
      <c r="L937"/>
    </row>
    <row r="938" spans="1:12" x14ac:dyDescent="0.3">
      <c r="A938" s="357" t="s">
        <v>1592</v>
      </c>
      <c r="B938" s="357"/>
      <c r="C938" s="357"/>
      <c r="D938" s="357"/>
      <c r="E938" s="282"/>
      <c r="F938" s="282"/>
      <c r="G938" s="283"/>
      <c r="H938" s="283"/>
      <c r="I938" s="283"/>
      <c r="J938" s="284"/>
      <c r="K938" s="283"/>
      <c r="L938"/>
    </row>
    <row r="939" spans="1:12" ht="20.25" customHeight="1" x14ac:dyDescent="0.3">
      <c r="A939" s="361" t="s">
        <v>1690</v>
      </c>
      <c r="B939" s="361"/>
      <c r="C939" s="361"/>
      <c r="D939" s="361"/>
      <c r="E939" s="361"/>
      <c r="F939" s="361"/>
      <c r="G939" s="361"/>
      <c r="H939" s="361"/>
      <c r="I939" s="361"/>
      <c r="J939" s="361"/>
      <c r="K939" s="361"/>
      <c r="L939" s="361"/>
    </row>
    <row r="940" spans="1:12" x14ac:dyDescent="0.3">
      <c r="A940" s="362" t="s">
        <v>1467</v>
      </c>
      <c r="B940" s="362"/>
      <c r="C940" s="362"/>
      <c r="D940" s="362"/>
      <c r="E940" s="362"/>
      <c r="F940" s="362"/>
      <c r="G940" s="362"/>
      <c r="H940" s="285"/>
      <c r="I940" s="286"/>
      <c r="J940" s="286"/>
      <c r="K940" s="287"/>
      <c r="L940"/>
    </row>
    <row r="941" spans="1:12" x14ac:dyDescent="0.3">
      <c r="A941" s="285"/>
      <c r="B941" s="285"/>
      <c r="C941" s="285"/>
      <c r="D941" s="285"/>
      <c r="E941" s="285"/>
      <c r="F941" s="285"/>
      <c r="G941" s="285"/>
      <c r="H941" s="285"/>
      <c r="I941" s="286"/>
      <c r="J941" s="286"/>
      <c r="K941" s="287"/>
      <c r="L941"/>
    </row>
    <row r="942" spans="1:12" x14ac:dyDescent="0.3">
      <c r="A942" s="43"/>
      <c r="B942" s="37"/>
      <c r="C942" s="37"/>
      <c r="D942" s="38" t="s">
        <v>22</v>
      </c>
      <c r="E942" s="358" t="s">
        <v>23</v>
      </c>
      <c r="F942" s="359"/>
      <c r="G942" s="359"/>
      <c r="H942" s="359"/>
      <c r="I942" s="360"/>
      <c r="J942" s="38" t="s">
        <v>24</v>
      </c>
      <c r="K942" s="38" t="s">
        <v>25</v>
      </c>
      <c r="L942" s="86" t="s">
        <v>26</v>
      </c>
    </row>
    <row r="943" spans="1:12" x14ac:dyDescent="0.3">
      <c r="A943" s="39" t="s">
        <v>20</v>
      </c>
      <c r="B943" s="39" t="s">
        <v>5</v>
      </c>
      <c r="C943" s="39" t="s">
        <v>27</v>
      </c>
      <c r="D943" s="39" t="s">
        <v>28</v>
      </c>
      <c r="E943" s="38">
        <v>2566</v>
      </c>
      <c r="F943" s="38">
        <v>2567</v>
      </c>
      <c r="G943" s="38">
        <v>2568</v>
      </c>
      <c r="H943" s="38">
        <v>2569</v>
      </c>
      <c r="I943" s="38">
        <v>2570</v>
      </c>
      <c r="J943" s="39" t="s">
        <v>29</v>
      </c>
      <c r="K943" s="39" t="s">
        <v>30</v>
      </c>
      <c r="L943" s="87" t="s">
        <v>31</v>
      </c>
    </row>
    <row r="944" spans="1:12" x14ac:dyDescent="0.3">
      <c r="A944" s="40"/>
      <c r="B944" s="35"/>
      <c r="C944" s="40"/>
      <c r="D944" s="40" t="s">
        <v>32</v>
      </c>
      <c r="E944" s="40" t="s">
        <v>6</v>
      </c>
      <c r="F944" s="40" t="s">
        <v>6</v>
      </c>
      <c r="G944" s="40" t="s">
        <v>6</v>
      </c>
      <c r="H944" s="40" t="s">
        <v>6</v>
      </c>
      <c r="I944" s="40" t="s">
        <v>6</v>
      </c>
      <c r="J944" s="40"/>
      <c r="K944" s="40"/>
      <c r="L944" s="88" t="s">
        <v>33</v>
      </c>
    </row>
    <row r="945" spans="1:12" ht="19.5" x14ac:dyDescent="0.3">
      <c r="A945" s="106">
        <v>1</v>
      </c>
      <c r="B945" s="107" t="s">
        <v>1380</v>
      </c>
      <c r="C945" s="107" t="s">
        <v>348</v>
      </c>
      <c r="D945" s="107" t="s">
        <v>1384</v>
      </c>
      <c r="E945" s="108">
        <v>5000000</v>
      </c>
      <c r="F945" s="108">
        <v>5000000</v>
      </c>
      <c r="G945" s="108">
        <v>5000000</v>
      </c>
      <c r="H945" s="108">
        <v>5000000</v>
      </c>
      <c r="I945" s="108">
        <v>5000000</v>
      </c>
      <c r="J945" s="108" t="s">
        <v>80</v>
      </c>
      <c r="K945" s="122" t="s">
        <v>1386</v>
      </c>
      <c r="L945" s="106" t="s">
        <v>70</v>
      </c>
    </row>
    <row r="946" spans="1:12" ht="19.5" x14ac:dyDescent="0.3">
      <c r="A946" s="124"/>
      <c r="B946" s="110" t="s">
        <v>1381</v>
      </c>
      <c r="C946" s="110" t="s">
        <v>1382</v>
      </c>
      <c r="D946" s="110"/>
      <c r="E946" s="111"/>
      <c r="F946" s="111"/>
      <c r="G946" s="109"/>
      <c r="H946" s="109"/>
      <c r="I946" s="109"/>
      <c r="J946" s="109" t="s">
        <v>81</v>
      </c>
      <c r="K946" s="123" t="s">
        <v>1385</v>
      </c>
      <c r="L946" s="109"/>
    </row>
    <row r="947" spans="1:12" ht="19.5" x14ac:dyDescent="0.3">
      <c r="A947" s="124"/>
      <c r="B947" s="110" t="s">
        <v>347</v>
      </c>
      <c r="C947" s="110" t="s">
        <v>1383</v>
      </c>
      <c r="D947" s="110"/>
      <c r="E947" s="111"/>
      <c r="F947" s="111"/>
      <c r="G947" s="109"/>
      <c r="H947" s="109"/>
      <c r="I947" s="109"/>
      <c r="J947" s="109" t="s">
        <v>82</v>
      </c>
      <c r="K947" s="123" t="s">
        <v>354</v>
      </c>
      <c r="L947" s="109"/>
    </row>
    <row r="948" spans="1:12" ht="19.5" x14ac:dyDescent="0.3">
      <c r="A948" s="139"/>
      <c r="B948" s="114"/>
      <c r="C948" s="114" t="s">
        <v>83</v>
      </c>
      <c r="D948" s="114"/>
      <c r="E948" s="115"/>
      <c r="F948" s="115"/>
      <c r="G948" s="113"/>
      <c r="H948" s="113"/>
      <c r="I948" s="113"/>
      <c r="J948" s="115" t="s">
        <v>83</v>
      </c>
      <c r="K948" s="131" t="s">
        <v>83</v>
      </c>
      <c r="L948" s="113"/>
    </row>
    <row r="949" spans="1:12" x14ac:dyDescent="0.3">
      <c r="A949" s="43"/>
      <c r="B949" s="37"/>
      <c r="C949" s="37"/>
      <c r="D949" s="38" t="s">
        <v>22</v>
      </c>
      <c r="E949" s="358" t="s">
        <v>23</v>
      </c>
      <c r="F949" s="359"/>
      <c r="G949" s="359"/>
      <c r="H949" s="359"/>
      <c r="I949" s="360"/>
      <c r="J949" s="38" t="s">
        <v>24</v>
      </c>
      <c r="K949" s="38" t="s">
        <v>25</v>
      </c>
      <c r="L949" s="86" t="s">
        <v>26</v>
      </c>
    </row>
    <row r="950" spans="1:12" x14ac:dyDescent="0.3">
      <c r="A950" s="39" t="s">
        <v>20</v>
      </c>
      <c r="B950" s="39" t="s">
        <v>5</v>
      </c>
      <c r="C950" s="39" t="s">
        <v>27</v>
      </c>
      <c r="D950" s="39" t="s">
        <v>28</v>
      </c>
      <c r="E950" s="38">
        <v>2566</v>
      </c>
      <c r="F950" s="38">
        <v>2567</v>
      </c>
      <c r="G950" s="38">
        <v>2568</v>
      </c>
      <c r="H950" s="38">
        <v>2569</v>
      </c>
      <c r="I950" s="38">
        <v>2570</v>
      </c>
      <c r="J950" s="39" t="s">
        <v>29</v>
      </c>
      <c r="K950" s="39" t="s">
        <v>30</v>
      </c>
      <c r="L950" s="87" t="s">
        <v>31</v>
      </c>
    </row>
    <row r="951" spans="1:12" x14ac:dyDescent="0.3">
      <c r="A951" s="40"/>
      <c r="B951" s="35"/>
      <c r="C951" s="40"/>
      <c r="D951" s="40" t="s">
        <v>32</v>
      </c>
      <c r="E951" s="40" t="s">
        <v>6</v>
      </c>
      <c r="F951" s="40" t="s">
        <v>6</v>
      </c>
      <c r="G951" s="40" t="s">
        <v>6</v>
      </c>
      <c r="H951" s="40" t="s">
        <v>6</v>
      </c>
      <c r="I951" s="40" t="s">
        <v>6</v>
      </c>
      <c r="J951" s="40"/>
      <c r="K951" s="40"/>
      <c r="L951" s="88" t="s">
        <v>33</v>
      </c>
    </row>
    <row r="952" spans="1:12" ht="19.5" x14ac:dyDescent="0.3">
      <c r="A952" s="193">
        <v>2</v>
      </c>
      <c r="B952" s="107" t="s">
        <v>355</v>
      </c>
      <c r="C952" s="158" t="s">
        <v>360</v>
      </c>
      <c r="D952" s="107" t="s">
        <v>364</v>
      </c>
      <c r="E952" s="159">
        <v>500000</v>
      </c>
      <c r="F952" s="108">
        <v>500000</v>
      </c>
      <c r="G952" s="159">
        <v>500000</v>
      </c>
      <c r="H952" s="108">
        <v>500000</v>
      </c>
      <c r="I952" s="159">
        <v>500000</v>
      </c>
      <c r="J952" s="108" t="s">
        <v>80</v>
      </c>
      <c r="K952" s="107" t="s">
        <v>1390</v>
      </c>
      <c r="L952" s="214" t="s">
        <v>70</v>
      </c>
    </row>
    <row r="953" spans="1:12" ht="19.5" x14ac:dyDescent="0.3">
      <c r="A953" s="194"/>
      <c r="B953" s="110" t="s">
        <v>356</v>
      </c>
      <c r="C953" s="145" t="s">
        <v>361</v>
      </c>
      <c r="D953" s="110" t="s">
        <v>1389</v>
      </c>
      <c r="E953" s="147"/>
      <c r="F953" s="111"/>
      <c r="G953" s="144"/>
      <c r="H953" s="109"/>
      <c r="I953" s="144"/>
      <c r="J953" s="109" t="s">
        <v>81</v>
      </c>
      <c r="K953" s="110" t="s">
        <v>1391</v>
      </c>
      <c r="L953" s="176"/>
    </row>
    <row r="954" spans="1:12" ht="19.5" x14ac:dyDescent="0.3">
      <c r="A954" s="194"/>
      <c r="B954" s="110" t="s">
        <v>1387</v>
      </c>
      <c r="C954" s="145" t="s">
        <v>362</v>
      </c>
      <c r="D954" s="110" t="s">
        <v>1388</v>
      </c>
      <c r="E954" s="147"/>
      <c r="F954" s="111"/>
      <c r="G954" s="144"/>
      <c r="H954" s="109"/>
      <c r="I954" s="144"/>
      <c r="J954" s="109" t="s">
        <v>82</v>
      </c>
      <c r="K954" s="215" t="s">
        <v>353</v>
      </c>
      <c r="L954" s="176"/>
    </row>
    <row r="955" spans="1:12" ht="19.5" x14ac:dyDescent="0.3">
      <c r="A955" s="194"/>
      <c r="B955" s="110" t="s">
        <v>1388</v>
      </c>
      <c r="C955" s="145" t="s">
        <v>363</v>
      </c>
      <c r="D955" s="110"/>
      <c r="E955" s="147"/>
      <c r="F955" s="111"/>
      <c r="G955" s="144"/>
      <c r="H955" s="109"/>
      <c r="I955" s="144"/>
      <c r="J955" s="111" t="s">
        <v>83</v>
      </c>
      <c r="K955" s="123" t="s">
        <v>354</v>
      </c>
      <c r="L955" s="176"/>
    </row>
    <row r="956" spans="1:12" ht="19.5" x14ac:dyDescent="0.3">
      <c r="A956" s="210"/>
      <c r="B956" s="114"/>
      <c r="C956" s="125"/>
      <c r="D956" s="114"/>
      <c r="E956" s="211"/>
      <c r="F956" s="115"/>
      <c r="G956" s="212"/>
      <c r="H956" s="113"/>
      <c r="I956" s="212"/>
      <c r="J956" s="115"/>
      <c r="K956" s="123" t="s">
        <v>83</v>
      </c>
      <c r="L956" s="213"/>
    </row>
    <row r="957" spans="1:12" x14ac:dyDescent="0.3">
      <c r="A957" s="207" t="s">
        <v>7</v>
      </c>
      <c r="B957" s="207" t="s">
        <v>406</v>
      </c>
      <c r="C957" s="208"/>
      <c r="D957" s="207"/>
      <c r="E957" s="209">
        <f>SUM(E945:E955)</f>
        <v>5502566</v>
      </c>
      <c r="F957" s="209">
        <f>SUM(F945:F955)</f>
        <v>5502567</v>
      </c>
      <c r="G957" s="209">
        <f>SUM(G945:G955)</f>
        <v>5502568</v>
      </c>
      <c r="H957" s="209">
        <f>SUM(H945:H955)</f>
        <v>5502569</v>
      </c>
      <c r="I957" s="209">
        <f>SUM(I945:I955)</f>
        <v>5502570</v>
      </c>
      <c r="J957" s="208"/>
      <c r="K957" s="98"/>
      <c r="L957" s="208"/>
    </row>
    <row r="958" spans="1:12" x14ac:dyDescent="0.3">
      <c r="A958" s="285"/>
      <c r="B958" s="285"/>
      <c r="C958" s="285"/>
      <c r="D958" s="285"/>
      <c r="E958" s="285"/>
      <c r="F958" s="285"/>
      <c r="G958" s="285"/>
      <c r="H958" s="285"/>
      <c r="I958" s="286"/>
      <c r="J958" s="286"/>
      <c r="K958" s="287"/>
      <c r="L958"/>
    </row>
    <row r="959" spans="1:12" x14ac:dyDescent="0.3">
      <c r="A959" s="361" t="s">
        <v>1515</v>
      </c>
      <c r="B959" s="357"/>
      <c r="C959" s="357"/>
      <c r="D959" s="357"/>
      <c r="E959" s="357"/>
      <c r="F959" s="357"/>
      <c r="G959" s="357"/>
      <c r="H959" s="357"/>
      <c r="I959" s="357"/>
      <c r="J959" s="357"/>
      <c r="K959" s="357"/>
      <c r="L959"/>
    </row>
    <row r="960" spans="1:12" x14ac:dyDescent="0.3">
      <c r="A960" s="362" t="s">
        <v>1493</v>
      </c>
      <c r="B960" s="362"/>
      <c r="C960" s="362"/>
      <c r="D960" s="362"/>
      <c r="E960" s="362"/>
      <c r="F960" s="362"/>
      <c r="G960" s="362"/>
      <c r="H960" s="285"/>
      <c r="I960" s="286"/>
      <c r="J960" s="286"/>
      <c r="K960" s="287"/>
      <c r="L960"/>
    </row>
    <row r="961" spans="1:12" ht="12.75" customHeight="1" x14ac:dyDescent="0.3">
      <c r="A961" s="285"/>
      <c r="B961" s="285"/>
      <c r="C961" s="285"/>
      <c r="D961" s="285"/>
      <c r="E961" s="285"/>
      <c r="F961" s="285"/>
      <c r="G961" s="285"/>
      <c r="H961" s="285"/>
      <c r="I961" s="286"/>
      <c r="J961" s="286"/>
      <c r="K961" s="287"/>
      <c r="L961"/>
    </row>
    <row r="962" spans="1:12" x14ac:dyDescent="0.3">
      <c r="A962" s="43"/>
      <c r="B962" s="37"/>
      <c r="C962" s="37"/>
      <c r="D962" s="38" t="s">
        <v>22</v>
      </c>
      <c r="E962" s="358" t="s">
        <v>23</v>
      </c>
      <c r="F962" s="359"/>
      <c r="G962" s="359"/>
      <c r="H962" s="359"/>
      <c r="I962" s="360"/>
      <c r="J962" s="38" t="s">
        <v>24</v>
      </c>
      <c r="K962" s="38" t="s">
        <v>25</v>
      </c>
      <c r="L962" s="86" t="s">
        <v>26</v>
      </c>
    </row>
    <row r="963" spans="1:12" x14ac:dyDescent="0.3">
      <c r="A963" s="39" t="s">
        <v>20</v>
      </c>
      <c r="B963" s="39" t="s">
        <v>5</v>
      </c>
      <c r="C963" s="39" t="s">
        <v>27</v>
      </c>
      <c r="D963" s="39" t="s">
        <v>28</v>
      </c>
      <c r="E963" s="38">
        <v>2566</v>
      </c>
      <c r="F963" s="38">
        <v>2567</v>
      </c>
      <c r="G963" s="38">
        <v>2568</v>
      </c>
      <c r="H963" s="38">
        <v>2569</v>
      </c>
      <c r="I963" s="38">
        <v>2570</v>
      </c>
      <c r="J963" s="39" t="s">
        <v>29</v>
      </c>
      <c r="K963" s="39" t="s">
        <v>30</v>
      </c>
      <c r="L963" s="87" t="s">
        <v>31</v>
      </c>
    </row>
    <row r="964" spans="1:12" x14ac:dyDescent="0.3">
      <c r="A964" s="40"/>
      <c r="B964" s="35"/>
      <c r="C964" s="40"/>
      <c r="D964" s="40" t="s">
        <v>32</v>
      </c>
      <c r="E964" s="40" t="s">
        <v>6</v>
      </c>
      <c r="F964" s="40" t="s">
        <v>6</v>
      </c>
      <c r="G964" s="40" t="s">
        <v>6</v>
      </c>
      <c r="H964" s="40" t="s">
        <v>6</v>
      </c>
      <c r="I964" s="40" t="s">
        <v>6</v>
      </c>
      <c r="J964" s="40"/>
      <c r="K964" s="40"/>
      <c r="L964" s="88" t="s">
        <v>33</v>
      </c>
    </row>
    <row r="965" spans="1:12" ht="19.5" x14ac:dyDescent="0.3">
      <c r="A965" s="106">
        <v>1</v>
      </c>
      <c r="B965" s="107" t="s">
        <v>1359</v>
      </c>
      <c r="C965" s="107" t="s">
        <v>1364</v>
      </c>
      <c r="D965" s="107" t="s">
        <v>404</v>
      </c>
      <c r="E965" s="108">
        <v>20000</v>
      </c>
      <c r="F965" s="108">
        <v>20000</v>
      </c>
      <c r="G965" s="108">
        <v>20000</v>
      </c>
      <c r="H965" s="108">
        <v>20000</v>
      </c>
      <c r="I965" s="108">
        <v>20000</v>
      </c>
      <c r="J965" s="108" t="s">
        <v>80</v>
      </c>
      <c r="K965" s="122" t="s">
        <v>1361</v>
      </c>
      <c r="L965" s="155" t="s">
        <v>401</v>
      </c>
    </row>
    <row r="966" spans="1:12" ht="19.5" x14ac:dyDescent="0.3">
      <c r="A966" s="124"/>
      <c r="B966" s="110" t="s">
        <v>1360</v>
      </c>
      <c r="C966" s="110" t="s">
        <v>1350</v>
      </c>
      <c r="D966" s="110" t="s">
        <v>565</v>
      </c>
      <c r="E966" s="111"/>
      <c r="F966" s="111"/>
      <c r="G966" s="109"/>
      <c r="H966" s="109"/>
      <c r="I966" s="109"/>
      <c r="J966" s="109" t="s">
        <v>606</v>
      </c>
      <c r="K966" s="123" t="s">
        <v>1362</v>
      </c>
      <c r="L966" s="109"/>
    </row>
    <row r="967" spans="1:12" ht="19.5" x14ac:dyDescent="0.3">
      <c r="A967" s="124"/>
      <c r="B967" s="110"/>
      <c r="C967" s="110" t="s">
        <v>1365</v>
      </c>
      <c r="D967" s="110" t="s">
        <v>1352</v>
      </c>
      <c r="E967" s="111"/>
      <c r="F967" s="111"/>
      <c r="G967" s="109"/>
      <c r="H967" s="109"/>
      <c r="I967" s="109"/>
      <c r="J967" s="109" t="s">
        <v>1353</v>
      </c>
      <c r="K967" s="206" t="s">
        <v>1363</v>
      </c>
      <c r="L967" s="109"/>
    </row>
    <row r="968" spans="1:12" ht="19.5" x14ac:dyDescent="0.3">
      <c r="A968" s="139"/>
      <c r="B968" s="114"/>
      <c r="C968" s="114"/>
      <c r="D968" s="114"/>
      <c r="E968" s="115"/>
      <c r="F968" s="115"/>
      <c r="G968" s="113"/>
      <c r="H968" s="113"/>
      <c r="I968" s="113"/>
      <c r="J968" s="115" t="s">
        <v>1354</v>
      </c>
      <c r="K968" s="131" t="s">
        <v>429</v>
      </c>
      <c r="L968" s="113"/>
    </row>
    <row r="969" spans="1:12" ht="19.5" x14ac:dyDescent="0.3">
      <c r="A969" s="106">
        <v>2</v>
      </c>
      <c r="B969" s="107" t="s">
        <v>1366</v>
      </c>
      <c r="C969" s="107" t="s">
        <v>1364</v>
      </c>
      <c r="D969" s="107" t="s">
        <v>404</v>
      </c>
      <c r="E969" s="108">
        <v>10000</v>
      </c>
      <c r="F969" s="108">
        <v>10000</v>
      </c>
      <c r="G969" s="108">
        <v>10000</v>
      </c>
      <c r="H969" s="108">
        <v>10000</v>
      </c>
      <c r="I969" s="108">
        <v>10000</v>
      </c>
      <c r="J969" s="108" t="s">
        <v>80</v>
      </c>
      <c r="K969" s="122" t="s">
        <v>1361</v>
      </c>
      <c r="L969" s="155" t="s">
        <v>401</v>
      </c>
    </row>
    <row r="970" spans="1:12" ht="19.5" x14ac:dyDescent="0.3">
      <c r="A970" s="124"/>
      <c r="B970" s="110" t="s">
        <v>1367</v>
      </c>
      <c r="C970" s="110" t="s">
        <v>1350</v>
      </c>
      <c r="D970" s="110" t="s">
        <v>565</v>
      </c>
      <c r="E970" s="111"/>
      <c r="F970" s="111"/>
      <c r="G970" s="109"/>
      <c r="H970" s="109"/>
      <c r="I970" s="109"/>
      <c r="J970" s="109" t="s">
        <v>606</v>
      </c>
      <c r="K970" s="123" t="s">
        <v>1362</v>
      </c>
      <c r="L970" s="109"/>
    </row>
    <row r="971" spans="1:12" ht="19.5" x14ac:dyDescent="0.3">
      <c r="A971" s="124"/>
      <c r="B971" s="110" t="s">
        <v>1322</v>
      </c>
      <c r="C971" s="110" t="s">
        <v>1368</v>
      </c>
      <c r="D971" s="110" t="s">
        <v>1352</v>
      </c>
      <c r="E971" s="111"/>
      <c r="F971" s="111"/>
      <c r="G971" s="109"/>
      <c r="H971" s="109"/>
      <c r="I971" s="109"/>
      <c r="J971" s="109" t="s">
        <v>1353</v>
      </c>
      <c r="K971" s="206" t="s">
        <v>1363</v>
      </c>
      <c r="L971" s="109"/>
    </row>
    <row r="972" spans="1:12" ht="19.5" x14ac:dyDescent="0.3">
      <c r="A972" s="139"/>
      <c r="B972" s="114"/>
      <c r="C972" s="114"/>
      <c r="D972" s="114"/>
      <c r="E972" s="115"/>
      <c r="F972" s="115"/>
      <c r="G972" s="113"/>
      <c r="H972" s="113"/>
      <c r="I972" s="113"/>
      <c r="J972" s="115" t="s">
        <v>1354</v>
      </c>
      <c r="K972" s="131" t="s">
        <v>429</v>
      </c>
      <c r="L972" s="113"/>
    </row>
    <row r="973" spans="1:12" ht="19.5" x14ac:dyDescent="0.3">
      <c r="A973" s="106">
        <v>3</v>
      </c>
      <c r="B973" s="107" t="s">
        <v>1369</v>
      </c>
      <c r="C973" s="107" t="s">
        <v>1371</v>
      </c>
      <c r="D973" s="107" t="s">
        <v>404</v>
      </c>
      <c r="E973" s="108">
        <v>30000</v>
      </c>
      <c r="F973" s="108">
        <v>30000</v>
      </c>
      <c r="G973" s="108">
        <v>30000</v>
      </c>
      <c r="H973" s="108">
        <v>30000</v>
      </c>
      <c r="I973" s="108">
        <v>30000</v>
      </c>
      <c r="J973" s="108" t="s">
        <v>80</v>
      </c>
      <c r="K973" s="122" t="s">
        <v>396</v>
      </c>
      <c r="L973" s="155" t="s">
        <v>401</v>
      </c>
    </row>
    <row r="974" spans="1:12" ht="19.5" x14ac:dyDescent="0.3">
      <c r="A974" s="124"/>
      <c r="B974" s="110" t="s">
        <v>1370</v>
      </c>
      <c r="C974" s="110" t="s">
        <v>1372</v>
      </c>
      <c r="D974" s="110" t="s">
        <v>565</v>
      </c>
      <c r="E974" s="111"/>
      <c r="F974" s="111"/>
      <c r="G974" s="109"/>
      <c r="H974" s="109"/>
      <c r="I974" s="109"/>
      <c r="J974" s="109" t="s">
        <v>606</v>
      </c>
      <c r="K974" s="123" t="s">
        <v>1376</v>
      </c>
      <c r="L974" s="109"/>
    </row>
    <row r="975" spans="1:12" ht="19.5" x14ac:dyDescent="0.3">
      <c r="A975" s="124"/>
      <c r="B975" s="110" t="s">
        <v>350</v>
      </c>
      <c r="C975" s="110" t="s">
        <v>1373</v>
      </c>
      <c r="D975" s="110" t="s">
        <v>534</v>
      </c>
      <c r="E975" s="111"/>
      <c r="F975" s="111"/>
      <c r="G975" s="109"/>
      <c r="H975" s="109"/>
      <c r="I975" s="109"/>
      <c r="J975" s="109" t="s">
        <v>555</v>
      </c>
      <c r="K975" s="206" t="s">
        <v>1377</v>
      </c>
      <c r="L975" s="109"/>
    </row>
    <row r="976" spans="1:12" ht="19.5" x14ac:dyDescent="0.3">
      <c r="A976" s="124"/>
      <c r="B976" s="110"/>
      <c r="C976" s="110" t="s">
        <v>1374</v>
      </c>
      <c r="D976" s="110"/>
      <c r="E976" s="111"/>
      <c r="F976" s="111"/>
      <c r="G976" s="109"/>
      <c r="H976" s="109"/>
      <c r="I976" s="109"/>
      <c r="J976" s="109" t="s">
        <v>534</v>
      </c>
      <c r="K976" s="206" t="s">
        <v>1378</v>
      </c>
      <c r="L976" s="109"/>
    </row>
    <row r="977" spans="1:12" ht="19.5" x14ac:dyDescent="0.3">
      <c r="A977" s="139"/>
      <c r="B977" s="114"/>
      <c r="C977" s="114" t="s">
        <v>1375</v>
      </c>
      <c r="D977" s="114"/>
      <c r="E977" s="115"/>
      <c r="F977" s="115"/>
      <c r="G977" s="113"/>
      <c r="H977" s="113"/>
      <c r="I977" s="113"/>
      <c r="J977" s="115"/>
      <c r="K977" s="131" t="s">
        <v>1379</v>
      </c>
      <c r="L977" s="113"/>
    </row>
    <row r="978" spans="1:12" x14ac:dyDescent="0.3">
      <c r="A978" s="97" t="s">
        <v>7</v>
      </c>
      <c r="B978" s="97" t="s">
        <v>119</v>
      </c>
      <c r="C978" s="98"/>
      <c r="D978" s="97"/>
      <c r="E978" s="148">
        <f>SUM(E965:E977)</f>
        <v>60000</v>
      </c>
      <c r="F978" s="148">
        <f>SUM(F965:F977)</f>
        <v>60000</v>
      </c>
      <c r="G978" s="148">
        <f>SUM(G965:G977)</f>
        <v>60000</v>
      </c>
      <c r="H978" s="148">
        <f>SUM(H965:H977)</f>
        <v>60000</v>
      </c>
      <c r="I978" s="148">
        <f>SUM(I965:I977)</f>
        <v>60000</v>
      </c>
      <c r="J978" s="98"/>
      <c r="K978" s="98"/>
      <c r="L978" s="98"/>
    </row>
    <row r="979" spans="1:12" x14ac:dyDescent="0.3">
      <c r="A979" s="160"/>
      <c r="B979" s="160"/>
      <c r="C979" s="200"/>
      <c r="D979" s="160"/>
      <c r="E979" s="201"/>
      <c r="F979" s="201"/>
      <c r="G979" s="201"/>
      <c r="H979" s="201"/>
      <c r="I979" s="201"/>
      <c r="J979" s="200"/>
      <c r="K979" s="200"/>
      <c r="L979" s="200"/>
    </row>
    <row r="980" spans="1:12" x14ac:dyDescent="0.3">
      <c r="A980" s="285"/>
      <c r="B980" s="285"/>
      <c r="C980" s="285"/>
      <c r="D980" s="285"/>
      <c r="E980" s="285"/>
      <c r="F980" s="285"/>
      <c r="G980" s="285"/>
      <c r="H980" s="285"/>
      <c r="I980" s="286"/>
      <c r="J980" s="286"/>
      <c r="K980" s="287"/>
      <c r="L980"/>
    </row>
    <row r="981" spans="1:12" x14ac:dyDescent="0.3">
      <c r="A981" s="361" t="s">
        <v>1594</v>
      </c>
      <c r="B981" s="357"/>
      <c r="C981" s="357"/>
      <c r="D981" s="357"/>
      <c r="E981" s="357"/>
      <c r="F981" s="357"/>
      <c r="G981" s="357"/>
      <c r="H981" s="357"/>
      <c r="I981" s="357"/>
      <c r="J981" s="357"/>
      <c r="K981" s="357"/>
      <c r="L981"/>
    </row>
    <row r="982" spans="1:12" x14ac:dyDescent="0.3">
      <c r="A982" s="362" t="s">
        <v>1591</v>
      </c>
      <c r="B982" s="362"/>
      <c r="C982" s="362"/>
      <c r="D982" s="362"/>
      <c r="E982" s="362"/>
      <c r="F982" s="362"/>
      <c r="G982" s="362"/>
      <c r="H982" s="285"/>
      <c r="I982" s="286"/>
      <c r="J982" s="286"/>
      <c r="K982" s="287"/>
      <c r="L982"/>
    </row>
    <row r="983" spans="1:12" ht="16.5" customHeight="1" x14ac:dyDescent="0.3"/>
    <row r="984" spans="1:12" x14ac:dyDescent="0.3">
      <c r="A984" s="43"/>
      <c r="B984" s="37"/>
      <c r="C984" s="37"/>
      <c r="D984" s="38" t="s">
        <v>22</v>
      </c>
      <c r="E984" s="358" t="s">
        <v>23</v>
      </c>
      <c r="F984" s="359"/>
      <c r="G984" s="359"/>
      <c r="H984" s="359"/>
      <c r="I984" s="360"/>
      <c r="J984" s="38" t="s">
        <v>24</v>
      </c>
      <c r="K984" s="38" t="s">
        <v>25</v>
      </c>
      <c r="L984" s="86" t="s">
        <v>26</v>
      </c>
    </row>
    <row r="985" spans="1:12" x14ac:dyDescent="0.3">
      <c r="A985" s="39" t="s">
        <v>20</v>
      </c>
      <c r="B985" s="39" t="s">
        <v>5</v>
      </c>
      <c r="C985" s="39" t="s">
        <v>27</v>
      </c>
      <c r="D985" s="39" t="s">
        <v>28</v>
      </c>
      <c r="E985" s="38">
        <v>2566</v>
      </c>
      <c r="F985" s="38">
        <v>2567</v>
      </c>
      <c r="G985" s="38">
        <v>2568</v>
      </c>
      <c r="H985" s="38">
        <v>2569</v>
      </c>
      <c r="I985" s="38">
        <v>2570</v>
      </c>
      <c r="J985" s="39" t="s">
        <v>29</v>
      </c>
      <c r="K985" s="39" t="s">
        <v>30</v>
      </c>
      <c r="L985" s="87" t="s">
        <v>31</v>
      </c>
    </row>
    <row r="986" spans="1:12" x14ac:dyDescent="0.3">
      <c r="A986" s="40"/>
      <c r="B986" s="35"/>
      <c r="C986" s="40"/>
      <c r="D986" s="40" t="s">
        <v>32</v>
      </c>
      <c r="E986" s="40" t="s">
        <v>6</v>
      </c>
      <c r="F986" s="40" t="s">
        <v>6</v>
      </c>
      <c r="G986" s="40" t="s">
        <v>6</v>
      </c>
      <c r="H986" s="40" t="s">
        <v>6</v>
      </c>
      <c r="I986" s="40" t="s">
        <v>6</v>
      </c>
      <c r="J986" s="40"/>
      <c r="K986" s="40"/>
      <c r="L986" s="88" t="s">
        <v>33</v>
      </c>
    </row>
    <row r="987" spans="1:12" ht="19.5" x14ac:dyDescent="0.3">
      <c r="A987" s="106">
        <v>1</v>
      </c>
      <c r="B987" s="107" t="s">
        <v>1233</v>
      </c>
      <c r="C987" s="65" t="s">
        <v>1235</v>
      </c>
      <c r="D987" s="106" t="s">
        <v>1238</v>
      </c>
      <c r="E987" s="108">
        <v>10000</v>
      </c>
      <c r="F987" s="108">
        <v>10000</v>
      </c>
      <c r="G987" s="108">
        <v>10000</v>
      </c>
      <c r="H987" s="108">
        <v>10000</v>
      </c>
      <c r="I987" s="108">
        <v>10000</v>
      </c>
      <c r="J987" s="167" t="s">
        <v>1240</v>
      </c>
      <c r="K987" s="108" t="s">
        <v>1240</v>
      </c>
      <c r="L987" s="106" t="s">
        <v>405</v>
      </c>
    </row>
    <row r="988" spans="1:12" ht="19.5" x14ac:dyDescent="0.3">
      <c r="A988" s="124"/>
      <c r="B988" s="110" t="s">
        <v>1234</v>
      </c>
      <c r="C988" s="66" t="s">
        <v>1236</v>
      </c>
      <c r="D988" s="109" t="s">
        <v>1239</v>
      </c>
      <c r="E988" s="111"/>
      <c r="F988" s="111"/>
      <c r="G988" s="109"/>
      <c r="H988" s="109"/>
      <c r="I988" s="109"/>
      <c r="J988" s="168" t="s">
        <v>1242</v>
      </c>
      <c r="K988" s="109" t="s">
        <v>1242</v>
      </c>
      <c r="L988" s="109"/>
    </row>
    <row r="989" spans="1:12" ht="19.5" x14ac:dyDescent="0.3">
      <c r="A989" s="124"/>
      <c r="B989" s="110"/>
      <c r="C989" s="66" t="s">
        <v>1237</v>
      </c>
      <c r="D989" s="109"/>
      <c r="E989" s="111"/>
      <c r="F989" s="111"/>
      <c r="G989" s="109"/>
      <c r="H989" s="109"/>
      <c r="I989" s="109"/>
      <c r="J989" s="168" t="s">
        <v>55</v>
      </c>
      <c r="K989" s="109" t="s">
        <v>55</v>
      </c>
      <c r="L989" s="109"/>
    </row>
    <row r="990" spans="1:12" ht="19.5" x14ac:dyDescent="0.3">
      <c r="A990" s="124"/>
      <c r="B990" s="110"/>
      <c r="C990" s="66"/>
      <c r="D990" s="109"/>
      <c r="E990" s="111"/>
      <c r="F990" s="111"/>
      <c r="G990" s="109"/>
      <c r="H990" s="109"/>
      <c r="I990" s="109"/>
      <c r="J990" s="168" t="s">
        <v>1243</v>
      </c>
      <c r="K990" s="109" t="s">
        <v>1243</v>
      </c>
      <c r="L990" s="109"/>
    </row>
    <row r="991" spans="1:12" ht="19.5" x14ac:dyDescent="0.3">
      <c r="A991" s="139"/>
      <c r="B991" s="114"/>
      <c r="C991" s="67"/>
      <c r="D991" s="113"/>
      <c r="E991" s="115"/>
      <c r="F991" s="115"/>
      <c r="G991" s="113"/>
      <c r="H991" s="113"/>
      <c r="I991" s="113"/>
      <c r="J991" s="169" t="s">
        <v>1244</v>
      </c>
      <c r="K991" s="113" t="s">
        <v>1244</v>
      </c>
      <c r="L991" s="113"/>
    </row>
    <row r="992" spans="1:12" ht="19.5" x14ac:dyDescent="0.3">
      <c r="A992" s="106">
        <v>2</v>
      </c>
      <c r="B992" s="107" t="s">
        <v>507</v>
      </c>
      <c r="C992" s="65" t="s">
        <v>1249</v>
      </c>
      <c r="D992" s="106" t="s">
        <v>547</v>
      </c>
      <c r="E992" s="108">
        <v>200000</v>
      </c>
      <c r="F992" s="108">
        <v>200000</v>
      </c>
      <c r="G992" s="108">
        <v>200000</v>
      </c>
      <c r="H992" s="108">
        <v>200000</v>
      </c>
      <c r="I992" s="108">
        <v>200000</v>
      </c>
      <c r="J992" s="137" t="s">
        <v>876</v>
      </c>
      <c r="K992" s="141" t="s">
        <v>1257</v>
      </c>
      <c r="L992" s="155" t="s">
        <v>401</v>
      </c>
    </row>
    <row r="993" spans="1:12" ht="19.5" x14ac:dyDescent="0.3">
      <c r="A993" s="124"/>
      <c r="B993" s="110" t="s">
        <v>1245</v>
      </c>
      <c r="C993" s="66" t="s">
        <v>1250</v>
      </c>
      <c r="D993" s="109" t="s">
        <v>1257</v>
      </c>
      <c r="E993" s="111"/>
      <c r="F993" s="111"/>
      <c r="G993" s="109"/>
      <c r="H993" s="109"/>
      <c r="I993" s="109"/>
      <c r="J993" s="138" t="s">
        <v>1261</v>
      </c>
      <c r="K993" s="138" t="s">
        <v>1250</v>
      </c>
      <c r="L993" s="109"/>
    </row>
    <row r="994" spans="1:12" ht="19.5" x14ac:dyDescent="0.3">
      <c r="A994" s="124"/>
      <c r="B994" s="110" t="s">
        <v>1246</v>
      </c>
      <c r="C994" s="66" t="s">
        <v>1252</v>
      </c>
      <c r="D994" s="109" t="s">
        <v>1250</v>
      </c>
      <c r="E994" s="111"/>
      <c r="F994" s="111"/>
      <c r="G994" s="109"/>
      <c r="H994" s="109"/>
      <c r="I994" s="109"/>
      <c r="J994" s="138" t="s">
        <v>1280</v>
      </c>
      <c r="K994" s="166" t="s">
        <v>1251</v>
      </c>
      <c r="L994" s="109"/>
    </row>
    <row r="995" spans="1:12" ht="19.5" x14ac:dyDescent="0.3">
      <c r="A995" s="124"/>
      <c r="B995" s="110" t="s">
        <v>1247</v>
      </c>
      <c r="C995" s="66" t="s">
        <v>1253</v>
      </c>
      <c r="D995" s="109" t="s">
        <v>1251</v>
      </c>
      <c r="E995" s="111"/>
      <c r="F995" s="111"/>
      <c r="G995" s="109"/>
      <c r="H995" s="109"/>
      <c r="I995" s="109"/>
      <c r="J995" s="138" t="s">
        <v>1264</v>
      </c>
      <c r="K995" s="138" t="s">
        <v>1248</v>
      </c>
      <c r="L995" s="109"/>
    </row>
    <row r="996" spans="1:12" ht="19.5" x14ac:dyDescent="0.3">
      <c r="A996" s="124"/>
      <c r="B996" s="110" t="s">
        <v>1248</v>
      </c>
      <c r="C996" s="66" t="s">
        <v>1254</v>
      </c>
      <c r="D996" s="109" t="s">
        <v>1259</v>
      </c>
      <c r="E996" s="111"/>
      <c r="F996" s="111"/>
      <c r="G996" s="109"/>
      <c r="H996" s="109"/>
      <c r="I996" s="109"/>
      <c r="J996" s="138" t="s">
        <v>1258</v>
      </c>
      <c r="K996" s="142" t="s">
        <v>1281</v>
      </c>
      <c r="L996" s="109"/>
    </row>
    <row r="997" spans="1:12" x14ac:dyDescent="0.3">
      <c r="A997" s="124"/>
      <c r="B997" s="110"/>
      <c r="C997" s="66" t="s">
        <v>1255</v>
      </c>
      <c r="D997" s="47" t="s">
        <v>1260</v>
      </c>
      <c r="E997" s="111"/>
      <c r="F997" s="111"/>
      <c r="G997" s="109"/>
      <c r="H997" s="109"/>
      <c r="I997" s="109"/>
      <c r="J997" s="138" t="s">
        <v>1262</v>
      </c>
      <c r="K997" s="142" t="s">
        <v>1214</v>
      </c>
      <c r="L997" s="109"/>
    </row>
    <row r="998" spans="1:12" x14ac:dyDescent="0.3">
      <c r="A998" s="124"/>
      <c r="B998" s="110"/>
      <c r="C998" s="66" t="s">
        <v>1256</v>
      </c>
      <c r="E998" s="111"/>
      <c r="F998" s="111"/>
      <c r="G998" s="109"/>
      <c r="H998" s="109"/>
      <c r="I998" s="109"/>
      <c r="J998" s="138" t="s">
        <v>1263</v>
      </c>
      <c r="K998" s="142" t="s">
        <v>1282</v>
      </c>
      <c r="L998" s="109"/>
    </row>
    <row r="999" spans="1:12" ht="19.5" x14ac:dyDescent="0.3">
      <c r="A999" s="106">
        <v>3</v>
      </c>
      <c r="B999" s="107" t="s">
        <v>1265</v>
      </c>
      <c r="C999" s="65" t="s">
        <v>1249</v>
      </c>
      <c r="D999" s="106" t="s">
        <v>547</v>
      </c>
      <c r="E999" s="108">
        <v>20000</v>
      </c>
      <c r="F999" s="108">
        <v>20000</v>
      </c>
      <c r="G999" s="108">
        <v>20000</v>
      </c>
      <c r="H999" s="108">
        <v>20000</v>
      </c>
      <c r="I999" s="108">
        <v>20000</v>
      </c>
      <c r="J999" s="137" t="s">
        <v>876</v>
      </c>
      <c r="K999" s="202" t="s">
        <v>1257</v>
      </c>
      <c r="L999" s="155" t="s">
        <v>401</v>
      </c>
    </row>
    <row r="1000" spans="1:12" ht="19.5" x14ac:dyDescent="0.3">
      <c r="A1000" s="124"/>
      <c r="B1000" s="110" t="s">
        <v>1266</v>
      </c>
      <c r="C1000" s="66" t="s">
        <v>1250</v>
      </c>
      <c r="D1000" s="109" t="s">
        <v>1257</v>
      </c>
      <c r="E1000" s="111"/>
      <c r="F1000" s="111"/>
      <c r="G1000" s="109"/>
      <c r="H1000" s="109"/>
      <c r="I1000" s="109"/>
      <c r="J1000" s="138" t="s">
        <v>1261</v>
      </c>
      <c r="K1000" s="203" t="s">
        <v>1273</v>
      </c>
      <c r="L1000" s="109"/>
    </row>
    <row r="1001" spans="1:12" ht="19.5" x14ac:dyDescent="0.3">
      <c r="A1001" s="124"/>
      <c r="B1001" s="110" t="s">
        <v>1267</v>
      </c>
      <c r="C1001" s="66" t="s">
        <v>1252</v>
      </c>
      <c r="D1001" s="109" t="s">
        <v>1250</v>
      </c>
      <c r="E1001" s="111"/>
      <c r="F1001" s="111"/>
      <c r="G1001" s="109"/>
      <c r="H1001" s="109"/>
      <c r="I1001" s="109" t="s">
        <v>484</v>
      </c>
      <c r="J1001" s="138" t="s">
        <v>1280</v>
      </c>
      <c r="K1001" s="204" t="s">
        <v>1251</v>
      </c>
      <c r="L1001" s="109"/>
    </row>
    <row r="1002" spans="1:12" ht="19.5" x14ac:dyDescent="0.3">
      <c r="A1002" s="124"/>
      <c r="B1002" s="110" t="s">
        <v>1427</v>
      </c>
      <c r="C1002" s="66" t="s">
        <v>1253</v>
      </c>
      <c r="D1002" s="109" t="s">
        <v>1251</v>
      </c>
      <c r="E1002" s="111"/>
      <c r="F1002" s="111"/>
      <c r="G1002" s="109"/>
      <c r="H1002" s="109"/>
      <c r="I1002" s="109"/>
      <c r="J1002" s="138" t="s">
        <v>1264</v>
      </c>
      <c r="K1002" s="203" t="s">
        <v>1248</v>
      </c>
      <c r="L1002" s="109"/>
    </row>
    <row r="1003" spans="1:12" ht="19.5" x14ac:dyDescent="0.3">
      <c r="A1003" s="124"/>
      <c r="B1003" s="110" t="s">
        <v>1268</v>
      </c>
      <c r="C1003" s="66" t="s">
        <v>1269</v>
      </c>
      <c r="D1003" s="109" t="s">
        <v>1259</v>
      </c>
      <c r="E1003" s="111"/>
      <c r="F1003" s="111"/>
      <c r="G1003" s="109"/>
      <c r="H1003" s="109"/>
      <c r="I1003" s="109"/>
      <c r="J1003" s="138" t="s">
        <v>1258</v>
      </c>
      <c r="K1003" s="205" t="s">
        <v>1271</v>
      </c>
      <c r="L1003" s="109"/>
    </row>
    <row r="1004" spans="1:12" x14ac:dyDescent="0.3">
      <c r="A1004" s="124"/>
      <c r="B1004" s="110"/>
      <c r="C1004" s="66" t="s">
        <v>1270</v>
      </c>
      <c r="D1004" s="47" t="s">
        <v>1260</v>
      </c>
      <c r="E1004" s="111"/>
      <c r="F1004" s="111"/>
      <c r="G1004" s="109"/>
      <c r="H1004" s="109"/>
      <c r="I1004" s="109"/>
      <c r="J1004" s="138" t="s">
        <v>1262</v>
      </c>
      <c r="K1004" s="205" t="s">
        <v>1272</v>
      </c>
      <c r="L1004" s="109"/>
    </row>
    <row r="1005" spans="1:12" ht="19.5" x14ac:dyDescent="0.3">
      <c r="A1005" s="124"/>
      <c r="B1005" s="110"/>
      <c r="C1005" s="66"/>
      <c r="D1005" s="109"/>
      <c r="E1005" s="111"/>
      <c r="F1005" s="111"/>
      <c r="G1005" s="109"/>
      <c r="H1005" s="109"/>
      <c r="I1005" s="109"/>
      <c r="J1005" s="138" t="s">
        <v>1263</v>
      </c>
      <c r="K1005" s="205" t="s">
        <v>1270</v>
      </c>
      <c r="L1005" s="109"/>
    </row>
    <row r="1006" spans="1:12" ht="19.5" x14ac:dyDescent="0.3">
      <c r="A1006" s="106">
        <v>4</v>
      </c>
      <c r="B1006" s="107" t="s">
        <v>1274</v>
      </c>
      <c r="C1006" s="65" t="s">
        <v>1249</v>
      </c>
      <c r="D1006" s="106" t="s">
        <v>547</v>
      </c>
      <c r="E1006" s="108">
        <v>10000</v>
      </c>
      <c r="F1006" s="108">
        <v>10000</v>
      </c>
      <c r="G1006" s="108">
        <v>10000</v>
      </c>
      <c r="H1006" s="108">
        <v>10000</v>
      </c>
      <c r="I1006" s="108">
        <v>10000</v>
      </c>
      <c r="J1006" s="137" t="s">
        <v>876</v>
      </c>
      <c r="K1006" s="141" t="s">
        <v>1257</v>
      </c>
      <c r="L1006" s="155" t="s">
        <v>401</v>
      </c>
    </row>
    <row r="1007" spans="1:12" ht="19.5" x14ac:dyDescent="0.3">
      <c r="A1007" s="109"/>
      <c r="B1007" s="110" t="s">
        <v>1275</v>
      </c>
      <c r="C1007" s="66" t="s">
        <v>1250</v>
      </c>
      <c r="D1007" s="109" t="s">
        <v>1257</v>
      </c>
      <c r="E1007" s="111"/>
      <c r="F1007" s="111"/>
      <c r="G1007" s="111"/>
      <c r="H1007" s="111"/>
      <c r="I1007" s="111"/>
      <c r="J1007" s="138" t="s">
        <v>1261</v>
      </c>
      <c r="K1007" s="138" t="s">
        <v>1250</v>
      </c>
      <c r="L1007" s="166"/>
    </row>
    <row r="1008" spans="1:12" ht="19.5" x14ac:dyDescent="0.3">
      <c r="A1008" s="109"/>
      <c r="B1008" s="110" t="s">
        <v>1276</v>
      </c>
      <c r="C1008" s="66" t="s">
        <v>1252</v>
      </c>
      <c r="D1008" s="109" t="s">
        <v>1250</v>
      </c>
      <c r="E1008" s="111"/>
      <c r="F1008" s="111"/>
      <c r="G1008" s="111"/>
      <c r="H1008" s="111"/>
      <c r="I1008" s="111"/>
      <c r="J1008" s="138" t="s">
        <v>1280</v>
      </c>
      <c r="K1008" s="166" t="s">
        <v>1251</v>
      </c>
      <c r="L1008" s="166"/>
    </row>
    <row r="1009" spans="1:12" ht="19.5" x14ac:dyDescent="0.3">
      <c r="A1009" s="124"/>
      <c r="B1009" s="110"/>
      <c r="C1009" s="66" t="s">
        <v>1253</v>
      </c>
      <c r="D1009" s="109" t="s">
        <v>1251</v>
      </c>
      <c r="E1009" s="111"/>
      <c r="F1009" s="111"/>
      <c r="G1009" s="109"/>
      <c r="H1009" s="109"/>
      <c r="I1009" s="109"/>
      <c r="J1009" s="138" t="s">
        <v>1264</v>
      </c>
      <c r="K1009" s="138" t="s">
        <v>1248</v>
      </c>
      <c r="L1009" s="109"/>
    </row>
    <row r="1010" spans="1:12" ht="19.5" x14ac:dyDescent="0.3">
      <c r="A1010" s="124"/>
      <c r="B1010" s="110"/>
      <c r="C1010" s="66" t="s">
        <v>1277</v>
      </c>
      <c r="D1010" s="109" t="s">
        <v>1259</v>
      </c>
      <c r="E1010" s="111"/>
      <c r="F1010" s="111"/>
      <c r="G1010" s="109"/>
      <c r="H1010" s="109"/>
      <c r="I1010" s="109"/>
      <c r="J1010" s="138" t="s">
        <v>1258</v>
      </c>
      <c r="K1010" s="142" t="s">
        <v>1281</v>
      </c>
      <c r="L1010" s="109"/>
    </row>
    <row r="1011" spans="1:12" x14ac:dyDescent="0.3">
      <c r="A1011" s="124"/>
      <c r="B1011" s="110"/>
      <c r="C1011" s="66" t="s">
        <v>1278</v>
      </c>
      <c r="D1011" s="162" t="s">
        <v>1260</v>
      </c>
      <c r="E1011" s="111"/>
      <c r="F1011" s="111"/>
      <c r="G1011" s="109"/>
      <c r="H1011" s="109"/>
      <c r="I1011" s="109"/>
      <c r="J1011" s="138" t="s">
        <v>1262</v>
      </c>
      <c r="K1011" s="142" t="s">
        <v>1214</v>
      </c>
      <c r="L1011" s="109"/>
    </row>
    <row r="1012" spans="1:12" x14ac:dyDescent="0.3">
      <c r="A1012" s="139"/>
      <c r="B1012" s="114"/>
      <c r="C1012" s="67" t="s">
        <v>1279</v>
      </c>
      <c r="D1012" s="339"/>
      <c r="E1012" s="115"/>
      <c r="F1012" s="115"/>
      <c r="G1012" s="113"/>
      <c r="H1012" s="113"/>
      <c r="I1012" s="113"/>
      <c r="J1012" s="165" t="s">
        <v>1263</v>
      </c>
      <c r="K1012" s="143" t="s">
        <v>1282</v>
      </c>
      <c r="L1012" s="113"/>
    </row>
    <row r="1013" spans="1:12" x14ac:dyDescent="0.3">
      <c r="A1013" s="43"/>
      <c r="B1013" s="37"/>
      <c r="C1013" s="37"/>
      <c r="D1013" s="38" t="s">
        <v>22</v>
      </c>
      <c r="E1013" s="358" t="s">
        <v>23</v>
      </c>
      <c r="F1013" s="359"/>
      <c r="G1013" s="359"/>
      <c r="H1013" s="359"/>
      <c r="I1013" s="360"/>
      <c r="J1013" s="38" t="s">
        <v>24</v>
      </c>
      <c r="K1013" s="38" t="s">
        <v>25</v>
      </c>
      <c r="L1013" s="86" t="s">
        <v>26</v>
      </c>
    </row>
    <row r="1014" spans="1:12" x14ac:dyDescent="0.3">
      <c r="A1014" s="39" t="s">
        <v>20</v>
      </c>
      <c r="B1014" s="39" t="s">
        <v>5</v>
      </c>
      <c r="C1014" s="39" t="s">
        <v>27</v>
      </c>
      <c r="D1014" s="39" t="s">
        <v>28</v>
      </c>
      <c r="E1014" s="38">
        <v>2566</v>
      </c>
      <c r="F1014" s="38">
        <v>2567</v>
      </c>
      <c r="G1014" s="38">
        <v>2568</v>
      </c>
      <c r="H1014" s="38">
        <v>2569</v>
      </c>
      <c r="I1014" s="38">
        <v>2570</v>
      </c>
      <c r="J1014" s="39" t="s">
        <v>29</v>
      </c>
      <c r="K1014" s="39" t="s">
        <v>30</v>
      </c>
      <c r="L1014" s="87" t="s">
        <v>31</v>
      </c>
    </row>
    <row r="1015" spans="1:12" x14ac:dyDescent="0.3">
      <c r="A1015" s="40"/>
      <c r="B1015" s="35"/>
      <c r="C1015" s="40"/>
      <c r="D1015" s="40" t="s">
        <v>32</v>
      </c>
      <c r="E1015" s="40" t="s">
        <v>6</v>
      </c>
      <c r="F1015" s="40" t="s">
        <v>6</v>
      </c>
      <c r="G1015" s="40" t="s">
        <v>6</v>
      </c>
      <c r="H1015" s="40" t="s">
        <v>6</v>
      </c>
      <c r="I1015" s="40" t="s">
        <v>6</v>
      </c>
      <c r="J1015" s="40"/>
      <c r="K1015" s="40"/>
      <c r="L1015" s="88" t="s">
        <v>33</v>
      </c>
    </row>
    <row r="1016" spans="1:12" ht="19.5" x14ac:dyDescent="0.3">
      <c r="A1016" s="106">
        <v>5</v>
      </c>
      <c r="B1016" s="107" t="s">
        <v>1283</v>
      </c>
      <c r="C1016" s="65" t="s">
        <v>1249</v>
      </c>
      <c r="D1016" s="106" t="s">
        <v>547</v>
      </c>
      <c r="E1016" s="108">
        <v>150000</v>
      </c>
      <c r="F1016" s="108">
        <v>150000</v>
      </c>
      <c r="G1016" s="108">
        <v>150000</v>
      </c>
      <c r="H1016" s="108">
        <v>150000</v>
      </c>
      <c r="I1016" s="108">
        <v>150000</v>
      </c>
      <c r="J1016" s="137" t="s">
        <v>876</v>
      </c>
      <c r="K1016" s="141" t="s">
        <v>1257</v>
      </c>
      <c r="L1016" s="155" t="s">
        <v>401</v>
      </c>
    </row>
    <row r="1017" spans="1:12" ht="19.5" x14ac:dyDescent="0.3">
      <c r="A1017" s="124"/>
      <c r="B1017" s="110" t="s">
        <v>1284</v>
      </c>
      <c r="C1017" s="66" t="s">
        <v>1250</v>
      </c>
      <c r="D1017" s="109" t="s">
        <v>1257</v>
      </c>
      <c r="E1017" s="111"/>
      <c r="F1017" s="111"/>
      <c r="G1017" s="109"/>
      <c r="H1017" s="109"/>
      <c r="I1017" s="109"/>
      <c r="J1017" s="138" t="s">
        <v>1261</v>
      </c>
      <c r="K1017" s="138" t="s">
        <v>1250</v>
      </c>
      <c r="L1017" s="109"/>
    </row>
    <row r="1018" spans="1:12" ht="19.5" x14ac:dyDescent="0.3">
      <c r="A1018" s="124"/>
      <c r="B1018" s="110" t="s">
        <v>1285</v>
      </c>
      <c r="C1018" s="66" t="s">
        <v>1252</v>
      </c>
      <c r="D1018" s="109" t="s">
        <v>1250</v>
      </c>
      <c r="E1018" s="111"/>
      <c r="F1018" s="111"/>
      <c r="G1018" s="109"/>
      <c r="H1018" s="109"/>
      <c r="I1018" s="109"/>
      <c r="J1018" s="138" t="s">
        <v>1280</v>
      </c>
      <c r="K1018" s="166" t="s">
        <v>1251</v>
      </c>
      <c r="L1018" s="109"/>
    </row>
    <row r="1019" spans="1:12" ht="19.5" x14ac:dyDescent="0.3">
      <c r="A1019" s="124"/>
      <c r="B1019" s="110" t="s">
        <v>1286</v>
      </c>
      <c r="C1019" s="66" t="s">
        <v>1253</v>
      </c>
      <c r="D1019" s="109" t="s">
        <v>1251</v>
      </c>
      <c r="E1019" s="111"/>
      <c r="F1019" s="111"/>
      <c r="G1019" s="109"/>
      <c r="H1019" s="109"/>
      <c r="I1019" s="109"/>
      <c r="J1019" s="138" t="s">
        <v>1264</v>
      </c>
      <c r="K1019" s="138" t="s">
        <v>1248</v>
      </c>
      <c r="L1019" s="109"/>
    </row>
    <row r="1020" spans="1:12" ht="19.5" x14ac:dyDescent="0.3">
      <c r="A1020" s="124"/>
      <c r="B1020" s="110" t="s">
        <v>1287</v>
      </c>
      <c r="C1020" s="66" t="s">
        <v>1254</v>
      </c>
      <c r="D1020" s="109" t="s">
        <v>1259</v>
      </c>
      <c r="E1020" s="111"/>
      <c r="F1020" s="111"/>
      <c r="G1020" s="109"/>
      <c r="H1020" s="109"/>
      <c r="I1020" s="109"/>
      <c r="J1020" s="138" t="s">
        <v>1258</v>
      </c>
      <c r="K1020" s="142" t="s">
        <v>1281</v>
      </c>
      <c r="L1020" s="109"/>
    </row>
    <row r="1021" spans="1:12" x14ac:dyDescent="0.3">
      <c r="A1021" s="124"/>
      <c r="B1021" s="110"/>
      <c r="C1021" s="66" t="s">
        <v>1255</v>
      </c>
      <c r="D1021" s="47" t="s">
        <v>1260</v>
      </c>
      <c r="E1021" s="111"/>
      <c r="F1021" s="111"/>
      <c r="G1021" s="109"/>
      <c r="H1021" s="109"/>
      <c r="I1021" s="109"/>
      <c r="J1021" s="138" t="s">
        <v>1262</v>
      </c>
      <c r="K1021" s="142" t="s">
        <v>1214</v>
      </c>
      <c r="L1021" s="109"/>
    </row>
    <row r="1022" spans="1:12" x14ac:dyDescent="0.3">
      <c r="A1022" s="124"/>
      <c r="B1022" s="110"/>
      <c r="C1022" s="66" t="s">
        <v>1256</v>
      </c>
      <c r="E1022" s="111"/>
      <c r="F1022" s="111"/>
      <c r="G1022" s="109"/>
      <c r="H1022" s="109"/>
      <c r="I1022" s="109"/>
      <c r="J1022" s="138" t="s">
        <v>1263</v>
      </c>
      <c r="K1022" s="142" t="s">
        <v>1282</v>
      </c>
      <c r="L1022" s="109"/>
    </row>
    <row r="1023" spans="1:12" ht="19.5" x14ac:dyDescent="0.3">
      <c r="A1023" s="193">
        <v>6</v>
      </c>
      <c r="B1023" s="107" t="s">
        <v>895</v>
      </c>
      <c r="C1023" s="55" t="s">
        <v>1249</v>
      </c>
      <c r="D1023" s="106" t="s">
        <v>547</v>
      </c>
      <c r="E1023" s="159">
        <v>20000</v>
      </c>
      <c r="F1023" s="108">
        <v>20000</v>
      </c>
      <c r="G1023" s="159">
        <v>20000</v>
      </c>
      <c r="H1023" s="108">
        <v>20000</v>
      </c>
      <c r="I1023" s="130">
        <v>20000</v>
      </c>
      <c r="J1023" s="137" t="s">
        <v>876</v>
      </c>
      <c r="K1023" s="141" t="s">
        <v>1257</v>
      </c>
      <c r="L1023" s="155" t="s">
        <v>401</v>
      </c>
    </row>
    <row r="1024" spans="1:12" ht="19.5" x14ac:dyDescent="0.3">
      <c r="A1024" s="194"/>
      <c r="B1024" s="110" t="s">
        <v>1288</v>
      </c>
      <c r="C1024" s="58" t="s">
        <v>1250</v>
      </c>
      <c r="D1024" s="109" t="s">
        <v>1257</v>
      </c>
      <c r="E1024" s="147"/>
      <c r="F1024" s="111"/>
      <c r="G1024" s="144"/>
      <c r="H1024" s="109"/>
      <c r="I1024" s="176"/>
      <c r="J1024" s="138" t="s">
        <v>1261</v>
      </c>
      <c r="K1024" s="138" t="s">
        <v>1250</v>
      </c>
      <c r="L1024" s="109"/>
    </row>
    <row r="1025" spans="1:12" ht="19.5" x14ac:dyDescent="0.3">
      <c r="A1025" s="194"/>
      <c r="B1025" s="110" t="s">
        <v>1289</v>
      </c>
      <c r="C1025" s="58" t="s">
        <v>1252</v>
      </c>
      <c r="D1025" s="109" t="s">
        <v>1250</v>
      </c>
      <c r="E1025" s="147"/>
      <c r="F1025" s="111"/>
      <c r="G1025" s="144"/>
      <c r="H1025" s="109"/>
      <c r="I1025" s="176" t="s">
        <v>484</v>
      </c>
      <c r="J1025" s="138" t="s">
        <v>1280</v>
      </c>
      <c r="K1025" s="166" t="s">
        <v>1251</v>
      </c>
      <c r="L1025" s="109"/>
    </row>
    <row r="1026" spans="1:12" ht="19.5" x14ac:dyDescent="0.3">
      <c r="A1026" s="194"/>
      <c r="B1026" s="110" t="s">
        <v>1290</v>
      </c>
      <c r="C1026" s="58" t="s">
        <v>1253</v>
      </c>
      <c r="D1026" s="109" t="s">
        <v>1251</v>
      </c>
      <c r="E1026" s="147"/>
      <c r="F1026" s="111"/>
      <c r="G1026" s="144"/>
      <c r="H1026" s="109"/>
      <c r="I1026" s="176"/>
      <c r="J1026" s="138" t="s">
        <v>1264</v>
      </c>
      <c r="K1026" s="138" t="s">
        <v>1248</v>
      </c>
      <c r="L1026" s="109"/>
    </row>
    <row r="1027" spans="1:12" ht="19.5" x14ac:dyDescent="0.3">
      <c r="A1027" s="194"/>
      <c r="B1027" s="110"/>
      <c r="C1027" s="58" t="s">
        <v>1269</v>
      </c>
      <c r="D1027" s="109" t="s">
        <v>1259</v>
      </c>
      <c r="E1027" s="147"/>
      <c r="F1027" s="111"/>
      <c r="G1027" s="144"/>
      <c r="H1027" s="109"/>
      <c r="I1027" s="176"/>
      <c r="J1027" s="138" t="s">
        <v>1258</v>
      </c>
      <c r="K1027" s="142" t="s">
        <v>1281</v>
      </c>
      <c r="L1027" s="109"/>
    </row>
    <row r="1028" spans="1:12" x14ac:dyDescent="0.3">
      <c r="A1028" s="194"/>
      <c r="B1028" s="110"/>
      <c r="C1028" s="58" t="s">
        <v>1270</v>
      </c>
      <c r="D1028" s="177" t="s">
        <v>1260</v>
      </c>
      <c r="E1028" s="147"/>
      <c r="F1028" s="111"/>
      <c r="G1028" s="144"/>
      <c r="H1028" s="109"/>
      <c r="I1028" s="176"/>
      <c r="J1028" s="138" t="s">
        <v>1262</v>
      </c>
      <c r="K1028" s="142" t="s">
        <v>1214</v>
      </c>
      <c r="L1028" s="109"/>
    </row>
    <row r="1029" spans="1:12" x14ac:dyDescent="0.3">
      <c r="A1029" s="194"/>
      <c r="B1029" s="110"/>
      <c r="C1029" s="58"/>
      <c r="D1029" s="177"/>
      <c r="E1029" s="147"/>
      <c r="F1029" s="111"/>
      <c r="G1029" s="144"/>
      <c r="H1029" s="109"/>
      <c r="I1029" s="176"/>
      <c r="J1029" s="138" t="s">
        <v>1263</v>
      </c>
      <c r="K1029" s="142" t="s">
        <v>1282</v>
      </c>
      <c r="L1029" s="109"/>
    </row>
    <row r="1030" spans="1:12" x14ac:dyDescent="0.3">
      <c r="A1030" s="97" t="s">
        <v>7</v>
      </c>
      <c r="B1030" s="97" t="s">
        <v>1421</v>
      </c>
      <c r="C1030" s="98"/>
      <c r="D1030" s="97"/>
      <c r="E1030" s="148">
        <f>E1023+E1016+E1006+E992+E999+E987</f>
        <v>410000</v>
      </c>
      <c r="F1030" s="148">
        <f>F1023+F1016+F1006+F999+F992+F987</f>
        <v>410000</v>
      </c>
      <c r="G1030" s="148">
        <f>G1023+G1006+G1016+G999+G992+G987</f>
        <v>410000</v>
      </c>
      <c r="H1030" s="148">
        <f>H1023+H1016+H1006+H999+H992+H987</f>
        <v>410000</v>
      </c>
      <c r="I1030" s="148">
        <f>I1023+I1016+I1006+I999+I992+I987</f>
        <v>410000</v>
      </c>
      <c r="J1030" s="98"/>
      <c r="K1030" s="98"/>
      <c r="L1030" s="98"/>
    </row>
    <row r="1031" spans="1:12" x14ac:dyDescent="0.3">
      <c r="A1031" s="160"/>
      <c r="B1031" s="160"/>
      <c r="C1031" s="200"/>
      <c r="D1031" s="160"/>
      <c r="E1031" s="201"/>
      <c r="F1031" s="201"/>
      <c r="G1031" s="201"/>
      <c r="H1031" s="201"/>
      <c r="I1031" s="201"/>
      <c r="J1031" s="200"/>
      <c r="K1031" s="200"/>
      <c r="L1031" s="200"/>
    </row>
    <row r="1032" spans="1:12" x14ac:dyDescent="0.3">
      <c r="A1032" s="362" t="s">
        <v>1597</v>
      </c>
      <c r="B1032" s="362"/>
      <c r="C1032" s="362"/>
      <c r="D1032" s="362"/>
      <c r="E1032" s="362"/>
      <c r="F1032" s="362"/>
      <c r="G1032" s="362"/>
      <c r="H1032" s="285"/>
      <c r="I1032" s="286"/>
      <c r="J1032" s="286"/>
      <c r="K1032" s="287"/>
      <c r="L1032"/>
    </row>
    <row r="1033" spans="1:12" ht="20.25" customHeight="1" x14ac:dyDescent="0.3">
      <c r="A1033" s="285"/>
      <c r="B1033" s="285"/>
      <c r="C1033" s="285"/>
      <c r="D1033" s="285"/>
      <c r="E1033" s="285"/>
      <c r="F1033" s="285"/>
      <c r="G1033" s="285"/>
      <c r="H1033" s="285"/>
      <c r="I1033" s="286"/>
      <c r="J1033" s="286"/>
      <c r="K1033" s="287"/>
      <c r="L1033"/>
    </row>
    <row r="1034" spans="1:12" x14ac:dyDescent="0.3">
      <c r="A1034" s="43"/>
      <c r="B1034" s="37"/>
      <c r="C1034" s="37"/>
      <c r="D1034" s="38" t="s">
        <v>22</v>
      </c>
      <c r="E1034" s="358" t="s">
        <v>23</v>
      </c>
      <c r="F1034" s="359"/>
      <c r="G1034" s="359"/>
      <c r="H1034" s="359"/>
      <c r="I1034" s="360"/>
      <c r="J1034" s="38" t="s">
        <v>24</v>
      </c>
      <c r="K1034" s="38" t="s">
        <v>25</v>
      </c>
      <c r="L1034" s="86" t="s">
        <v>26</v>
      </c>
    </row>
    <row r="1035" spans="1:12" x14ac:dyDescent="0.3">
      <c r="A1035" s="39" t="s">
        <v>20</v>
      </c>
      <c r="B1035" s="39" t="s">
        <v>5</v>
      </c>
      <c r="C1035" s="39" t="s">
        <v>27</v>
      </c>
      <c r="D1035" s="39" t="s">
        <v>28</v>
      </c>
      <c r="E1035" s="38">
        <v>2566</v>
      </c>
      <c r="F1035" s="38">
        <v>2567</v>
      </c>
      <c r="G1035" s="38">
        <v>2568</v>
      </c>
      <c r="H1035" s="38">
        <v>2569</v>
      </c>
      <c r="I1035" s="38">
        <v>2570</v>
      </c>
      <c r="J1035" s="39" t="s">
        <v>29</v>
      </c>
      <c r="K1035" s="39" t="s">
        <v>30</v>
      </c>
      <c r="L1035" s="87" t="s">
        <v>31</v>
      </c>
    </row>
    <row r="1036" spans="1:12" x14ac:dyDescent="0.3">
      <c r="A1036" s="40"/>
      <c r="B1036" s="35"/>
      <c r="C1036" s="40"/>
      <c r="D1036" s="40" t="s">
        <v>32</v>
      </c>
      <c r="E1036" s="40" t="s">
        <v>6</v>
      </c>
      <c r="F1036" s="40" t="s">
        <v>6</v>
      </c>
      <c r="G1036" s="40" t="s">
        <v>6</v>
      </c>
      <c r="H1036" s="40" t="s">
        <v>6</v>
      </c>
      <c r="I1036" s="40" t="s">
        <v>6</v>
      </c>
      <c r="J1036" s="40"/>
      <c r="K1036" s="40"/>
      <c r="L1036" s="88" t="s">
        <v>33</v>
      </c>
    </row>
    <row r="1037" spans="1:12" ht="19.5" x14ac:dyDescent="0.3">
      <c r="A1037" s="106">
        <v>1</v>
      </c>
      <c r="B1037" s="107" t="s">
        <v>1340</v>
      </c>
      <c r="C1037" s="107" t="s">
        <v>1235</v>
      </c>
      <c r="D1037" s="107" t="s">
        <v>1331</v>
      </c>
      <c r="E1037" s="108">
        <v>5000</v>
      </c>
      <c r="F1037" s="108">
        <v>5000</v>
      </c>
      <c r="G1037" s="108">
        <v>5000</v>
      </c>
      <c r="H1037" s="108">
        <v>5000</v>
      </c>
      <c r="I1037" s="108">
        <v>5000</v>
      </c>
      <c r="J1037" s="108" t="s">
        <v>1240</v>
      </c>
      <c r="K1037" s="122" t="s">
        <v>1336</v>
      </c>
      <c r="L1037" s="106" t="s">
        <v>70</v>
      </c>
    </row>
    <row r="1038" spans="1:12" ht="19.5" x14ac:dyDescent="0.3">
      <c r="A1038" s="124"/>
      <c r="B1038" s="110" t="s">
        <v>1327</v>
      </c>
      <c r="C1038" s="110" t="s">
        <v>1236</v>
      </c>
      <c r="D1038" s="110" t="s">
        <v>1239</v>
      </c>
      <c r="E1038" s="111"/>
      <c r="F1038" s="111"/>
      <c r="G1038" s="109"/>
      <c r="H1038" s="109"/>
      <c r="I1038" s="109"/>
      <c r="J1038" s="109" t="s">
        <v>1241</v>
      </c>
      <c r="K1038" s="123" t="s">
        <v>1337</v>
      </c>
      <c r="L1038" s="109"/>
    </row>
    <row r="1039" spans="1:12" ht="19.5" x14ac:dyDescent="0.3">
      <c r="A1039" s="124"/>
      <c r="B1039" s="110" t="s">
        <v>1328</v>
      </c>
      <c r="C1039" s="110" t="s">
        <v>1329</v>
      </c>
      <c r="D1039" s="110"/>
      <c r="E1039" s="111"/>
      <c r="F1039" s="111"/>
      <c r="G1039" s="109"/>
      <c r="H1039" s="109"/>
      <c r="I1039" s="109"/>
      <c r="J1039" s="109" t="s">
        <v>1072</v>
      </c>
      <c r="K1039" s="123" t="s">
        <v>55</v>
      </c>
      <c r="L1039" s="109"/>
    </row>
    <row r="1040" spans="1:12" ht="19.5" x14ac:dyDescent="0.3">
      <c r="A1040" s="124"/>
      <c r="B1040" s="110"/>
      <c r="C1040" s="110" t="s">
        <v>1330</v>
      </c>
      <c r="D1040" s="110"/>
      <c r="E1040" s="111"/>
      <c r="F1040" s="111"/>
      <c r="G1040" s="109"/>
      <c r="H1040" s="109"/>
      <c r="I1040" s="109"/>
      <c r="J1040" s="111" t="s">
        <v>1332</v>
      </c>
      <c r="K1040" s="123" t="s">
        <v>898</v>
      </c>
      <c r="L1040" s="109"/>
    </row>
    <row r="1041" spans="1:12" ht="19.5" x14ac:dyDescent="0.3">
      <c r="A1041" s="124"/>
      <c r="B1041" s="145"/>
      <c r="C1041" s="110"/>
      <c r="D1041" s="110"/>
      <c r="E1041" s="111"/>
      <c r="F1041" s="111"/>
      <c r="G1041" s="109"/>
      <c r="H1041" s="109"/>
      <c r="I1041" s="109"/>
      <c r="J1041" s="111" t="s">
        <v>1333</v>
      </c>
      <c r="K1041" s="145" t="s">
        <v>1338</v>
      </c>
      <c r="L1041" s="109"/>
    </row>
    <row r="1042" spans="1:12" ht="19.5" x14ac:dyDescent="0.3">
      <c r="A1042" s="124"/>
      <c r="B1042" s="145"/>
      <c r="C1042" s="110"/>
      <c r="D1042" s="110"/>
      <c r="E1042" s="111"/>
      <c r="F1042" s="111"/>
      <c r="G1042" s="109"/>
      <c r="H1042" s="109"/>
      <c r="I1042" s="109"/>
      <c r="J1042" s="111" t="s">
        <v>1334</v>
      </c>
      <c r="K1042" s="145" t="s">
        <v>1335</v>
      </c>
      <c r="L1042" s="109"/>
    </row>
    <row r="1043" spans="1:12" ht="19.5" x14ac:dyDescent="0.3">
      <c r="A1043" s="139"/>
      <c r="B1043" s="125"/>
      <c r="C1043" s="114"/>
      <c r="D1043" s="114"/>
      <c r="E1043" s="115"/>
      <c r="F1043" s="115"/>
      <c r="G1043" s="113"/>
      <c r="H1043" s="113"/>
      <c r="I1043" s="113"/>
      <c r="J1043" s="113" t="s">
        <v>1335</v>
      </c>
      <c r="K1043" s="143"/>
      <c r="L1043" s="113"/>
    </row>
    <row r="1044" spans="1:12" x14ac:dyDescent="0.3">
      <c r="A1044" s="43"/>
      <c r="B1044" s="37"/>
      <c r="C1044" s="37"/>
      <c r="D1044" s="38" t="s">
        <v>22</v>
      </c>
      <c r="E1044" s="358" t="s">
        <v>23</v>
      </c>
      <c r="F1044" s="359"/>
      <c r="G1044" s="359"/>
      <c r="H1044" s="359"/>
      <c r="I1044" s="360"/>
      <c r="J1044" s="38" t="s">
        <v>24</v>
      </c>
      <c r="K1044" s="38" t="s">
        <v>25</v>
      </c>
      <c r="L1044" s="86" t="s">
        <v>26</v>
      </c>
    </row>
    <row r="1045" spans="1:12" x14ac:dyDescent="0.3">
      <c r="A1045" s="39" t="s">
        <v>20</v>
      </c>
      <c r="B1045" s="39" t="s">
        <v>5</v>
      </c>
      <c r="C1045" s="39" t="s">
        <v>27</v>
      </c>
      <c r="D1045" s="39" t="s">
        <v>28</v>
      </c>
      <c r="E1045" s="38">
        <v>2566</v>
      </c>
      <c r="F1045" s="38">
        <v>2567</v>
      </c>
      <c r="G1045" s="38">
        <v>2568</v>
      </c>
      <c r="H1045" s="38">
        <v>2569</v>
      </c>
      <c r="I1045" s="38">
        <v>2570</v>
      </c>
      <c r="J1045" s="39" t="s">
        <v>29</v>
      </c>
      <c r="K1045" s="39" t="s">
        <v>30</v>
      </c>
      <c r="L1045" s="87" t="s">
        <v>31</v>
      </c>
    </row>
    <row r="1046" spans="1:12" x14ac:dyDescent="0.3">
      <c r="A1046" s="40"/>
      <c r="B1046" s="35"/>
      <c r="C1046" s="40"/>
      <c r="D1046" s="40" t="s">
        <v>32</v>
      </c>
      <c r="E1046" s="40" t="s">
        <v>6</v>
      </c>
      <c r="F1046" s="40" t="s">
        <v>6</v>
      </c>
      <c r="G1046" s="40" t="s">
        <v>6</v>
      </c>
      <c r="H1046" s="40" t="s">
        <v>6</v>
      </c>
      <c r="I1046" s="40" t="s">
        <v>6</v>
      </c>
      <c r="J1046" s="40"/>
      <c r="K1046" s="40"/>
      <c r="L1046" s="88" t="s">
        <v>33</v>
      </c>
    </row>
    <row r="1047" spans="1:12" ht="19.5" x14ac:dyDescent="0.3">
      <c r="A1047" s="106">
        <v>2</v>
      </c>
      <c r="B1047" s="107" t="s">
        <v>1339</v>
      </c>
      <c r="C1047" s="107" t="s">
        <v>1235</v>
      </c>
      <c r="D1047" s="107" t="s">
        <v>1331</v>
      </c>
      <c r="E1047" s="108">
        <v>5000</v>
      </c>
      <c r="F1047" s="108">
        <v>5000</v>
      </c>
      <c r="G1047" s="108">
        <v>5000</v>
      </c>
      <c r="H1047" s="108">
        <v>5000</v>
      </c>
      <c r="I1047" s="108">
        <v>5000</v>
      </c>
      <c r="J1047" s="108" t="s">
        <v>1240</v>
      </c>
      <c r="K1047" s="122" t="s">
        <v>1336</v>
      </c>
      <c r="L1047" s="106" t="s">
        <v>70</v>
      </c>
    </row>
    <row r="1048" spans="1:12" ht="19.5" x14ac:dyDescent="0.3">
      <c r="A1048" s="124"/>
      <c r="B1048" s="110" t="s">
        <v>1341</v>
      </c>
      <c r="C1048" s="110" t="s">
        <v>1236</v>
      </c>
      <c r="D1048" s="110" t="s">
        <v>1239</v>
      </c>
      <c r="E1048" s="111"/>
      <c r="F1048" s="111"/>
      <c r="G1048" s="109"/>
      <c r="H1048" s="109"/>
      <c r="I1048" s="109"/>
      <c r="J1048" s="109" t="s">
        <v>1241</v>
      </c>
      <c r="K1048" s="123" t="s">
        <v>1337</v>
      </c>
      <c r="L1048" s="109"/>
    </row>
    <row r="1049" spans="1:12" ht="19.5" x14ac:dyDescent="0.3">
      <c r="A1049" s="124"/>
      <c r="B1049" s="110" t="s">
        <v>1328</v>
      </c>
      <c r="C1049" s="110" t="s">
        <v>1343</v>
      </c>
      <c r="D1049" s="110"/>
      <c r="E1049" s="111"/>
      <c r="F1049" s="111"/>
      <c r="G1049" s="109"/>
      <c r="H1049" s="109"/>
      <c r="I1049" s="109"/>
      <c r="J1049" s="109" t="s">
        <v>1072</v>
      </c>
      <c r="K1049" s="123" t="s">
        <v>55</v>
      </c>
      <c r="L1049" s="109"/>
    </row>
    <row r="1050" spans="1:12" ht="19.5" x14ac:dyDescent="0.3">
      <c r="A1050" s="124"/>
      <c r="B1050" s="110"/>
      <c r="C1050" s="110" t="s">
        <v>1342</v>
      </c>
      <c r="D1050" s="110"/>
      <c r="E1050" s="111"/>
      <c r="F1050" s="111"/>
      <c r="G1050" s="109"/>
      <c r="H1050" s="109"/>
      <c r="I1050" s="109"/>
      <c r="J1050" s="111" t="s">
        <v>1332</v>
      </c>
      <c r="K1050" s="123" t="s">
        <v>898</v>
      </c>
      <c r="L1050" s="109"/>
    </row>
    <row r="1051" spans="1:12" ht="19.5" x14ac:dyDescent="0.3">
      <c r="A1051" s="124"/>
      <c r="B1051" s="145"/>
      <c r="C1051" s="110"/>
      <c r="D1051" s="110"/>
      <c r="E1051" s="111"/>
      <c r="F1051" s="111"/>
      <c r="G1051" s="109"/>
      <c r="H1051" s="109"/>
      <c r="I1051" s="109"/>
      <c r="J1051" s="111" t="s">
        <v>1333</v>
      </c>
      <c r="K1051" s="145" t="s">
        <v>1345</v>
      </c>
      <c r="L1051" s="109"/>
    </row>
    <row r="1052" spans="1:12" ht="19.5" x14ac:dyDescent="0.3">
      <c r="A1052" s="124"/>
      <c r="B1052" s="145"/>
      <c r="C1052" s="110"/>
      <c r="D1052" s="110"/>
      <c r="E1052" s="111"/>
      <c r="F1052" s="111"/>
      <c r="G1052" s="109"/>
      <c r="H1052" s="109"/>
      <c r="I1052" s="109"/>
      <c r="J1052" s="111" t="s">
        <v>1344</v>
      </c>
      <c r="K1052" s="145" t="s">
        <v>1346</v>
      </c>
      <c r="L1052" s="109"/>
    </row>
    <row r="1053" spans="1:12" ht="19.5" x14ac:dyDescent="0.3">
      <c r="A1053" s="139"/>
      <c r="B1053" s="125"/>
      <c r="C1053" s="114"/>
      <c r="D1053" s="114"/>
      <c r="E1053" s="115"/>
      <c r="F1053" s="115"/>
      <c r="G1053" s="113"/>
      <c r="H1053" s="113"/>
      <c r="I1053" s="113"/>
      <c r="J1053" s="113" t="s">
        <v>1342</v>
      </c>
      <c r="K1053" s="143"/>
      <c r="L1053" s="113"/>
    </row>
    <row r="1054" spans="1:12" x14ac:dyDescent="0.3">
      <c r="A1054" s="97" t="s">
        <v>7</v>
      </c>
      <c r="B1054" s="97" t="s">
        <v>406</v>
      </c>
      <c r="C1054" s="98"/>
      <c r="D1054" s="97"/>
      <c r="E1054" s="148">
        <f>SUM(E1037:E1053)</f>
        <v>12566</v>
      </c>
      <c r="F1054" s="148">
        <f>SUM(F1037:F1053)</f>
        <v>12567</v>
      </c>
      <c r="G1054" s="148">
        <f>SUM(G1037:G1053)</f>
        <v>12568</v>
      </c>
      <c r="H1054" s="148">
        <f>SUM(H1037:H1053)</f>
        <v>12569</v>
      </c>
      <c r="I1054" s="148">
        <f>SUM(I1037:I1053)</f>
        <v>12570</v>
      </c>
      <c r="J1054" s="98"/>
      <c r="K1054" s="98"/>
      <c r="L1054" s="98"/>
    </row>
    <row r="1055" spans="1:12" x14ac:dyDescent="0.3">
      <c r="A1055" s="160"/>
      <c r="B1055" s="160"/>
      <c r="C1055" s="200"/>
      <c r="D1055" s="160"/>
      <c r="E1055" s="201"/>
      <c r="F1055" s="201"/>
      <c r="G1055" s="201"/>
      <c r="H1055" s="201"/>
      <c r="I1055" s="201"/>
      <c r="J1055" s="200"/>
      <c r="K1055" s="200"/>
      <c r="L1055" s="200"/>
    </row>
    <row r="1056" spans="1:12" x14ac:dyDescent="0.3">
      <c r="A1056" s="361" t="s">
        <v>1595</v>
      </c>
      <c r="B1056" s="357"/>
      <c r="C1056" s="357"/>
      <c r="D1056" s="357"/>
      <c r="E1056" s="357"/>
      <c r="F1056" s="357"/>
      <c r="G1056" s="357"/>
      <c r="H1056" s="357"/>
      <c r="I1056" s="357"/>
      <c r="J1056" s="357"/>
      <c r="K1056" s="357"/>
      <c r="L1056"/>
    </row>
    <row r="1057" spans="1:12" x14ac:dyDescent="0.3">
      <c r="A1057" s="362" t="s">
        <v>1591</v>
      </c>
      <c r="B1057" s="362"/>
      <c r="C1057" s="362"/>
      <c r="D1057" s="362"/>
      <c r="E1057" s="362"/>
      <c r="F1057" s="362"/>
      <c r="G1057" s="362"/>
      <c r="H1057" s="285"/>
      <c r="I1057" s="286"/>
      <c r="J1057" s="286"/>
      <c r="K1057" s="287"/>
      <c r="L1057"/>
    </row>
    <row r="1058" spans="1:12" x14ac:dyDescent="0.3">
      <c r="A1058" s="160"/>
      <c r="B1058" s="160"/>
      <c r="C1058" s="200"/>
      <c r="D1058" s="160"/>
      <c r="E1058" s="201"/>
      <c r="F1058" s="201"/>
      <c r="G1058" s="201"/>
      <c r="H1058" s="201"/>
      <c r="I1058" s="201"/>
      <c r="J1058" s="200"/>
      <c r="K1058" s="200"/>
      <c r="L1058" s="200"/>
    </row>
    <row r="1059" spans="1:12" x14ac:dyDescent="0.3">
      <c r="A1059" s="43"/>
      <c r="B1059" s="37"/>
      <c r="C1059" s="37"/>
      <c r="D1059" s="38" t="s">
        <v>22</v>
      </c>
      <c r="E1059" s="358" t="s">
        <v>23</v>
      </c>
      <c r="F1059" s="359"/>
      <c r="G1059" s="359"/>
      <c r="H1059" s="359"/>
      <c r="I1059" s="360"/>
      <c r="J1059" s="38" t="s">
        <v>24</v>
      </c>
      <c r="K1059" s="38" t="s">
        <v>25</v>
      </c>
      <c r="L1059" s="86" t="s">
        <v>26</v>
      </c>
    </row>
    <row r="1060" spans="1:12" x14ac:dyDescent="0.3">
      <c r="A1060" s="39" t="s">
        <v>20</v>
      </c>
      <c r="B1060" s="39" t="s">
        <v>5</v>
      </c>
      <c r="C1060" s="39" t="s">
        <v>27</v>
      </c>
      <c r="D1060" s="39" t="s">
        <v>28</v>
      </c>
      <c r="E1060" s="38">
        <v>2566</v>
      </c>
      <c r="F1060" s="38">
        <v>2567</v>
      </c>
      <c r="G1060" s="38">
        <v>2568</v>
      </c>
      <c r="H1060" s="38">
        <v>2569</v>
      </c>
      <c r="I1060" s="38">
        <v>2570</v>
      </c>
      <c r="J1060" s="39" t="s">
        <v>29</v>
      </c>
      <c r="K1060" s="39" t="s">
        <v>30</v>
      </c>
      <c r="L1060" s="87" t="s">
        <v>31</v>
      </c>
    </row>
    <row r="1061" spans="1:12" x14ac:dyDescent="0.3">
      <c r="A1061" s="40"/>
      <c r="B1061" s="35"/>
      <c r="C1061" s="40"/>
      <c r="D1061" s="40" t="s">
        <v>32</v>
      </c>
      <c r="E1061" s="40" t="s">
        <v>6</v>
      </c>
      <c r="F1061" s="40" t="s">
        <v>6</v>
      </c>
      <c r="G1061" s="40" t="s">
        <v>6</v>
      </c>
      <c r="H1061" s="40" t="s">
        <v>6</v>
      </c>
      <c r="I1061" s="40" t="s">
        <v>6</v>
      </c>
      <c r="J1061" s="40"/>
      <c r="K1061" s="40"/>
      <c r="L1061" s="88" t="s">
        <v>33</v>
      </c>
    </row>
    <row r="1062" spans="1:12" x14ac:dyDescent="0.3">
      <c r="A1062" s="106">
        <v>1</v>
      </c>
      <c r="B1062" s="256" t="s">
        <v>1417</v>
      </c>
      <c r="C1062" s="65" t="s">
        <v>1203</v>
      </c>
      <c r="D1062" s="106" t="s">
        <v>1207</v>
      </c>
      <c r="E1062" s="108">
        <v>20000</v>
      </c>
      <c r="F1062" s="108">
        <v>20000</v>
      </c>
      <c r="G1062" s="108">
        <v>20000</v>
      </c>
      <c r="H1062" s="108">
        <v>20000</v>
      </c>
      <c r="I1062" s="108">
        <v>20000</v>
      </c>
      <c r="J1062" s="137" t="s">
        <v>1210</v>
      </c>
      <c r="K1062" s="141" t="s">
        <v>1213</v>
      </c>
      <c r="L1062" s="155" t="s">
        <v>401</v>
      </c>
    </row>
    <row r="1063" spans="1:12" x14ac:dyDescent="0.3">
      <c r="A1063" s="124"/>
      <c r="B1063" s="256" t="s">
        <v>1418</v>
      </c>
      <c r="C1063" s="66" t="s">
        <v>1204</v>
      </c>
      <c r="D1063" s="109" t="s">
        <v>1208</v>
      </c>
      <c r="E1063" s="111"/>
      <c r="F1063" s="111"/>
      <c r="G1063" s="109"/>
      <c r="H1063" s="109"/>
      <c r="I1063" s="109"/>
      <c r="J1063" s="138" t="s">
        <v>1211</v>
      </c>
      <c r="K1063" s="142" t="s">
        <v>1214</v>
      </c>
      <c r="L1063" s="109"/>
    </row>
    <row r="1064" spans="1:12" x14ac:dyDescent="0.3">
      <c r="A1064" s="124"/>
      <c r="B1064" s="256" t="s">
        <v>1419</v>
      </c>
      <c r="C1064" s="66" t="s">
        <v>1205</v>
      </c>
      <c r="D1064" s="109" t="s">
        <v>1209</v>
      </c>
      <c r="E1064" s="111"/>
      <c r="F1064" s="111"/>
      <c r="G1064" s="109"/>
      <c r="H1064" s="109"/>
      <c r="I1064" s="109"/>
      <c r="J1064" s="138" t="s">
        <v>324</v>
      </c>
      <c r="K1064" s="142" t="s">
        <v>1215</v>
      </c>
      <c r="L1064" s="109"/>
    </row>
    <row r="1065" spans="1:12" x14ac:dyDescent="0.3">
      <c r="A1065" s="124"/>
      <c r="B1065" s="256" t="s">
        <v>1420</v>
      </c>
      <c r="C1065" s="66" t="s">
        <v>1206</v>
      </c>
      <c r="D1065" s="47" t="s">
        <v>585</v>
      </c>
      <c r="E1065" s="111"/>
      <c r="F1065" s="111"/>
      <c r="G1065" s="109"/>
      <c r="H1065" s="109"/>
      <c r="I1065" s="109"/>
      <c r="J1065" s="138" t="s">
        <v>1212</v>
      </c>
      <c r="K1065" s="142" t="s">
        <v>1216</v>
      </c>
      <c r="L1065" s="109"/>
    </row>
    <row r="1066" spans="1:12" x14ac:dyDescent="0.3">
      <c r="A1066" s="124"/>
      <c r="B1066" s="256"/>
      <c r="C1066" s="66"/>
      <c r="D1066" s="109" t="s">
        <v>578</v>
      </c>
      <c r="E1066" s="111"/>
      <c r="F1066" s="111"/>
      <c r="G1066" s="109"/>
      <c r="H1066" s="109"/>
      <c r="I1066" s="109"/>
      <c r="J1066" s="138" t="s">
        <v>1209</v>
      </c>
      <c r="K1066" s="142" t="s">
        <v>1217</v>
      </c>
      <c r="L1066" s="109"/>
    </row>
    <row r="1067" spans="1:12" x14ac:dyDescent="0.3">
      <c r="A1067" s="124"/>
      <c r="B1067" s="256"/>
      <c r="C1067" s="66"/>
      <c r="D1067" s="109"/>
      <c r="E1067" s="111"/>
      <c r="F1067" s="111"/>
      <c r="G1067" s="109"/>
      <c r="H1067" s="109"/>
      <c r="I1067" s="109"/>
      <c r="J1067" s="138" t="s">
        <v>585</v>
      </c>
      <c r="K1067" s="142" t="s">
        <v>524</v>
      </c>
      <c r="L1067" s="109"/>
    </row>
    <row r="1068" spans="1:12" ht="19.5" x14ac:dyDescent="0.3">
      <c r="A1068" s="106">
        <v>2</v>
      </c>
      <c r="B1068" s="107" t="s">
        <v>1218</v>
      </c>
      <c r="C1068" s="65" t="s">
        <v>1221</v>
      </c>
      <c r="D1068" s="106" t="s">
        <v>404</v>
      </c>
      <c r="E1068" s="108">
        <v>20000</v>
      </c>
      <c r="F1068" s="108">
        <v>20000</v>
      </c>
      <c r="G1068" s="108">
        <v>20000</v>
      </c>
      <c r="H1068" s="108">
        <v>20000</v>
      </c>
      <c r="I1068" s="108">
        <v>20000</v>
      </c>
      <c r="J1068" s="108" t="s">
        <v>80</v>
      </c>
      <c r="K1068" s="163" t="s">
        <v>1227</v>
      </c>
      <c r="L1068" s="155" t="s">
        <v>401</v>
      </c>
    </row>
    <row r="1069" spans="1:12" ht="19.5" x14ac:dyDescent="0.3">
      <c r="A1069" s="124"/>
      <c r="B1069" s="110" t="s">
        <v>1219</v>
      </c>
      <c r="C1069" s="66" t="s">
        <v>1222</v>
      </c>
      <c r="D1069" s="109" t="s">
        <v>1225</v>
      </c>
      <c r="E1069" s="111"/>
      <c r="F1069" s="111"/>
      <c r="G1069" s="109"/>
      <c r="H1069" s="109"/>
      <c r="I1069" s="109"/>
      <c r="J1069" s="109" t="s">
        <v>1085</v>
      </c>
      <c r="K1069" s="164" t="s">
        <v>1228</v>
      </c>
      <c r="L1069" s="109"/>
    </row>
    <row r="1070" spans="1:12" ht="19.5" x14ac:dyDescent="0.3">
      <c r="A1070" s="124"/>
      <c r="B1070" s="110" t="s">
        <v>1220</v>
      </c>
      <c r="C1070" s="66" t="s">
        <v>1223</v>
      </c>
      <c r="D1070" s="109" t="s">
        <v>1226</v>
      </c>
      <c r="E1070" s="111"/>
      <c r="F1070" s="111"/>
      <c r="G1070" s="109"/>
      <c r="H1070" s="109"/>
      <c r="I1070" s="109"/>
      <c r="J1070" s="109" t="s">
        <v>65</v>
      </c>
      <c r="K1070" s="164" t="s">
        <v>1229</v>
      </c>
      <c r="L1070" s="109"/>
    </row>
    <row r="1071" spans="1:12" ht="19.5" x14ac:dyDescent="0.3">
      <c r="A1071" s="124"/>
      <c r="B1071" s="110" t="s">
        <v>585</v>
      </c>
      <c r="C1071" s="66" t="s">
        <v>1224</v>
      </c>
      <c r="D1071" s="109"/>
      <c r="E1071" s="111"/>
      <c r="F1071" s="111"/>
      <c r="G1071" s="109"/>
      <c r="H1071" s="109"/>
      <c r="I1071" s="109"/>
      <c r="J1071" s="109" t="s">
        <v>1230</v>
      </c>
      <c r="K1071" s="164" t="s">
        <v>1231</v>
      </c>
      <c r="L1071" s="109"/>
    </row>
    <row r="1072" spans="1:12" ht="19.5" x14ac:dyDescent="0.3">
      <c r="A1072" s="124"/>
      <c r="B1072" s="110"/>
      <c r="C1072" s="66"/>
      <c r="D1072" s="109"/>
      <c r="E1072" s="111"/>
      <c r="F1072" s="111"/>
      <c r="G1072" s="109"/>
      <c r="H1072" s="109"/>
      <c r="I1072" s="109"/>
      <c r="J1072" s="109" t="s">
        <v>395</v>
      </c>
      <c r="K1072" s="164" t="s">
        <v>1232</v>
      </c>
      <c r="L1072" s="109"/>
    </row>
    <row r="1073" spans="1:12" ht="19.5" x14ac:dyDescent="0.3">
      <c r="A1073" s="124"/>
      <c r="B1073" s="110"/>
      <c r="C1073" s="66"/>
      <c r="D1073" s="109"/>
      <c r="E1073" s="111"/>
      <c r="F1073" s="111"/>
      <c r="G1073" s="109"/>
      <c r="H1073" s="109"/>
      <c r="I1073" s="109"/>
      <c r="J1073" s="109"/>
      <c r="K1073" s="164" t="s">
        <v>1217</v>
      </c>
      <c r="L1073" s="109"/>
    </row>
    <row r="1074" spans="1:12" ht="19.5" x14ac:dyDescent="0.3">
      <c r="A1074" s="139"/>
      <c r="B1074" s="114"/>
      <c r="C1074" s="67"/>
      <c r="D1074" s="113"/>
      <c r="E1074" s="115"/>
      <c r="F1074" s="115"/>
      <c r="G1074" s="113"/>
      <c r="H1074" s="113"/>
      <c r="I1074" s="113"/>
      <c r="J1074" s="113"/>
      <c r="K1074" s="156" t="s">
        <v>396</v>
      </c>
      <c r="L1074" s="113"/>
    </row>
    <row r="1075" spans="1:12" x14ac:dyDescent="0.3">
      <c r="A1075" s="43"/>
      <c r="B1075" s="37"/>
      <c r="C1075" s="37"/>
      <c r="D1075" s="38" t="s">
        <v>22</v>
      </c>
      <c r="E1075" s="358" t="s">
        <v>23</v>
      </c>
      <c r="F1075" s="359"/>
      <c r="G1075" s="359"/>
      <c r="H1075" s="359"/>
      <c r="I1075" s="360"/>
      <c r="J1075" s="38" t="s">
        <v>24</v>
      </c>
      <c r="K1075" s="38" t="s">
        <v>25</v>
      </c>
      <c r="L1075" s="86" t="s">
        <v>26</v>
      </c>
    </row>
    <row r="1076" spans="1:12" x14ac:dyDescent="0.3">
      <c r="A1076" s="39" t="s">
        <v>20</v>
      </c>
      <c r="B1076" s="39" t="s">
        <v>5</v>
      </c>
      <c r="C1076" s="39" t="s">
        <v>27</v>
      </c>
      <c r="D1076" s="39" t="s">
        <v>28</v>
      </c>
      <c r="E1076" s="38">
        <v>2566</v>
      </c>
      <c r="F1076" s="38">
        <v>2567</v>
      </c>
      <c r="G1076" s="38">
        <v>2568</v>
      </c>
      <c r="H1076" s="38">
        <v>2569</v>
      </c>
      <c r="I1076" s="38">
        <v>2570</v>
      </c>
      <c r="J1076" s="39" t="s">
        <v>29</v>
      </c>
      <c r="K1076" s="39" t="s">
        <v>30</v>
      </c>
      <c r="L1076" s="87" t="s">
        <v>31</v>
      </c>
    </row>
    <row r="1077" spans="1:12" x14ac:dyDescent="0.3">
      <c r="A1077" s="40"/>
      <c r="B1077" s="35"/>
      <c r="C1077" s="40"/>
      <c r="D1077" s="40" t="s">
        <v>32</v>
      </c>
      <c r="E1077" s="40" t="s">
        <v>6</v>
      </c>
      <c r="F1077" s="40" t="s">
        <v>6</v>
      </c>
      <c r="G1077" s="40" t="s">
        <v>6</v>
      </c>
      <c r="H1077" s="40" t="s">
        <v>6</v>
      </c>
      <c r="I1077" s="40" t="s">
        <v>6</v>
      </c>
      <c r="J1077" s="40"/>
      <c r="K1077" s="40"/>
      <c r="L1077" s="88" t="s">
        <v>33</v>
      </c>
    </row>
    <row r="1078" spans="1:12" ht="19.5" x14ac:dyDescent="0.3">
      <c r="A1078" s="106">
        <v>3</v>
      </c>
      <c r="B1078" s="107" t="s">
        <v>1293</v>
      </c>
      <c r="C1078" s="65" t="s">
        <v>1295</v>
      </c>
      <c r="D1078" s="106" t="s">
        <v>770</v>
      </c>
      <c r="E1078" s="108">
        <v>10000</v>
      </c>
      <c r="F1078" s="108">
        <v>10000</v>
      </c>
      <c r="G1078" s="108">
        <v>10000</v>
      </c>
      <c r="H1078" s="108">
        <v>10000</v>
      </c>
      <c r="I1078" s="108">
        <v>10000</v>
      </c>
      <c r="J1078" s="167" t="s">
        <v>80</v>
      </c>
      <c r="K1078" s="141" t="s">
        <v>1257</v>
      </c>
      <c r="L1078" s="155" t="s">
        <v>401</v>
      </c>
    </row>
    <row r="1079" spans="1:12" ht="19.5" x14ac:dyDescent="0.3">
      <c r="A1079" s="109"/>
      <c r="B1079" s="110" t="s">
        <v>1294</v>
      </c>
      <c r="C1079" s="66" t="s">
        <v>1296</v>
      </c>
      <c r="D1079" s="109" t="s">
        <v>1257</v>
      </c>
      <c r="E1079" s="111"/>
      <c r="F1079" s="111"/>
      <c r="G1079" s="111"/>
      <c r="H1079" s="111"/>
      <c r="I1079" s="111"/>
      <c r="J1079" s="168" t="s">
        <v>1291</v>
      </c>
      <c r="K1079" s="138" t="s">
        <v>1250</v>
      </c>
      <c r="L1079" s="166"/>
    </row>
    <row r="1080" spans="1:12" ht="19.5" x14ac:dyDescent="0.3">
      <c r="A1080" s="109"/>
      <c r="B1080" s="110"/>
      <c r="C1080" s="66" t="s">
        <v>1297</v>
      </c>
      <c r="D1080" s="109" t="s">
        <v>1250</v>
      </c>
      <c r="E1080" s="111"/>
      <c r="F1080" s="111"/>
      <c r="G1080" s="111"/>
      <c r="H1080" s="111"/>
      <c r="I1080" s="111"/>
      <c r="J1080" s="168" t="s">
        <v>1292</v>
      </c>
      <c r="K1080" s="138" t="s">
        <v>1304</v>
      </c>
      <c r="L1080" s="166"/>
    </row>
    <row r="1081" spans="1:12" ht="19.5" x14ac:dyDescent="0.3">
      <c r="A1081" s="124"/>
      <c r="B1081" s="110"/>
      <c r="C1081" s="66" t="s">
        <v>1298</v>
      </c>
      <c r="D1081" s="109" t="s">
        <v>1696</v>
      </c>
      <c r="E1081" s="111"/>
      <c r="F1081" s="111"/>
      <c r="G1081" s="109"/>
      <c r="H1081" s="109"/>
      <c r="I1081" s="109"/>
      <c r="J1081" s="168" t="s">
        <v>1301</v>
      </c>
      <c r="K1081" s="138" t="s">
        <v>1305</v>
      </c>
      <c r="L1081" s="109"/>
    </row>
    <row r="1082" spans="1:12" ht="19.5" x14ac:dyDescent="0.3">
      <c r="A1082" s="124"/>
      <c r="B1082" s="110"/>
      <c r="C1082" s="66" t="s">
        <v>1299</v>
      </c>
      <c r="D1082" s="109" t="s">
        <v>1392</v>
      </c>
      <c r="E1082" s="111"/>
      <c r="F1082" s="111"/>
      <c r="G1082" s="109"/>
      <c r="H1082" s="109"/>
      <c r="I1082" s="109"/>
      <c r="J1082" s="168" t="s">
        <v>1302</v>
      </c>
      <c r="K1082" s="142" t="s">
        <v>1306</v>
      </c>
      <c r="L1082" s="109"/>
    </row>
    <row r="1083" spans="1:12" x14ac:dyDescent="0.3">
      <c r="A1083" s="124"/>
      <c r="B1083" s="110"/>
      <c r="C1083" s="66"/>
      <c r="D1083" s="47" t="s">
        <v>1393</v>
      </c>
      <c r="E1083" s="111"/>
      <c r="F1083" s="111"/>
      <c r="G1083" s="109"/>
      <c r="H1083" s="109"/>
      <c r="I1083" s="109"/>
      <c r="J1083" s="168" t="s">
        <v>607</v>
      </c>
      <c r="K1083" s="142" t="s">
        <v>1307</v>
      </c>
      <c r="L1083" s="109"/>
    </row>
    <row r="1084" spans="1:12" x14ac:dyDescent="0.3">
      <c r="A1084" s="124"/>
      <c r="B1084" s="110"/>
      <c r="C1084" s="66"/>
      <c r="D1084" s="162" t="s">
        <v>1300</v>
      </c>
      <c r="E1084" s="111"/>
      <c r="F1084" s="111"/>
      <c r="G1084" s="109"/>
      <c r="H1084" s="109"/>
      <c r="I1084" s="109"/>
      <c r="J1084" s="138" t="s">
        <v>1303</v>
      </c>
      <c r="K1084" s="142" t="s">
        <v>1308</v>
      </c>
      <c r="L1084" s="109"/>
    </row>
    <row r="1085" spans="1:12" ht="19.5" x14ac:dyDescent="0.3">
      <c r="A1085" s="139"/>
      <c r="B1085" s="114"/>
      <c r="C1085" s="67"/>
      <c r="D1085" s="113"/>
      <c r="E1085" s="115"/>
      <c r="F1085" s="115"/>
      <c r="G1085" s="113"/>
      <c r="H1085" s="113"/>
      <c r="I1085" s="113"/>
      <c r="J1085" s="169" t="s">
        <v>1300</v>
      </c>
      <c r="K1085" s="143" t="s">
        <v>1309</v>
      </c>
      <c r="L1085" s="113"/>
    </row>
    <row r="1086" spans="1:12" x14ac:dyDescent="0.3">
      <c r="A1086" s="97" t="s">
        <v>7</v>
      </c>
      <c r="B1086" s="97" t="s">
        <v>119</v>
      </c>
      <c r="C1086" s="98"/>
      <c r="D1086" s="97"/>
      <c r="E1086" s="148">
        <f>SUM(E1062:E1085)</f>
        <v>52566</v>
      </c>
      <c r="F1086" s="148">
        <f>SUM(F1062:F1085)</f>
        <v>52567</v>
      </c>
      <c r="G1086" s="148">
        <f>SUM(G1062:G1085)</f>
        <v>52568</v>
      </c>
      <c r="H1086" s="148">
        <f>SUM(H1062:H1085)</f>
        <v>52569</v>
      </c>
      <c r="I1086" s="148">
        <f>SUM(I1062:I1085)</f>
        <v>52570</v>
      </c>
      <c r="J1086" s="98"/>
      <c r="K1086" s="98"/>
      <c r="L1086" s="98"/>
    </row>
    <row r="1087" spans="1:12" ht="19.5" x14ac:dyDescent="0.3">
      <c r="A1087" s="232"/>
      <c r="B1087" s="145"/>
      <c r="C1087" s="58"/>
      <c r="D1087" s="144"/>
      <c r="E1087" s="147"/>
      <c r="F1087" s="147"/>
      <c r="G1087" s="144"/>
      <c r="H1087" s="144"/>
      <c r="I1087" s="144"/>
      <c r="J1087" s="233"/>
      <c r="K1087" s="234"/>
      <c r="L1087" s="144"/>
    </row>
    <row r="1088" spans="1:12" x14ac:dyDescent="0.3">
      <c r="A1088" s="361" t="s">
        <v>1596</v>
      </c>
      <c r="B1088" s="357"/>
      <c r="C1088" s="357"/>
      <c r="D1088" s="357"/>
      <c r="E1088" s="357"/>
      <c r="F1088" s="357"/>
      <c r="G1088" s="357"/>
      <c r="H1088" s="357"/>
      <c r="I1088" s="357"/>
      <c r="J1088" s="357"/>
      <c r="K1088" s="357"/>
      <c r="L1088"/>
    </row>
    <row r="1089" spans="1:12" x14ac:dyDescent="0.3">
      <c r="A1089" s="362" t="s">
        <v>1591</v>
      </c>
      <c r="B1089" s="362"/>
      <c r="C1089" s="362"/>
      <c r="D1089" s="362"/>
      <c r="E1089" s="362"/>
      <c r="F1089" s="362"/>
      <c r="G1089" s="362"/>
      <c r="H1089" s="285"/>
      <c r="I1089" s="286"/>
      <c r="J1089" s="286"/>
      <c r="K1089" s="287"/>
      <c r="L1089"/>
    </row>
    <row r="1090" spans="1:12" ht="19.5" x14ac:dyDescent="0.3">
      <c r="A1090" s="232"/>
      <c r="B1090" s="145"/>
      <c r="C1090" s="58"/>
      <c r="D1090" s="144"/>
      <c r="E1090" s="147"/>
      <c r="F1090" s="147"/>
      <c r="G1090" s="144"/>
      <c r="H1090" s="144"/>
      <c r="I1090" s="144"/>
      <c r="J1090" s="233"/>
      <c r="K1090" s="234"/>
      <c r="L1090" s="144"/>
    </row>
    <row r="1091" spans="1:12" x14ac:dyDescent="0.3">
      <c r="A1091" s="43"/>
      <c r="B1091" s="37"/>
      <c r="C1091" s="37"/>
      <c r="D1091" s="38" t="s">
        <v>22</v>
      </c>
      <c r="E1091" s="358" t="s">
        <v>23</v>
      </c>
      <c r="F1091" s="359"/>
      <c r="G1091" s="359"/>
      <c r="H1091" s="359"/>
      <c r="I1091" s="360"/>
      <c r="J1091" s="38" t="s">
        <v>24</v>
      </c>
      <c r="K1091" s="38" t="s">
        <v>25</v>
      </c>
      <c r="L1091" s="86" t="s">
        <v>26</v>
      </c>
    </row>
    <row r="1092" spans="1:12" x14ac:dyDescent="0.3">
      <c r="A1092" s="39" t="s">
        <v>20</v>
      </c>
      <c r="B1092" s="39" t="s">
        <v>5</v>
      </c>
      <c r="C1092" s="39" t="s">
        <v>27</v>
      </c>
      <c r="D1092" s="39" t="s">
        <v>28</v>
      </c>
      <c r="E1092" s="38">
        <v>2566</v>
      </c>
      <c r="F1092" s="38">
        <v>2567</v>
      </c>
      <c r="G1092" s="38">
        <v>2568</v>
      </c>
      <c r="H1092" s="38">
        <v>2569</v>
      </c>
      <c r="I1092" s="38">
        <v>2570</v>
      </c>
      <c r="J1092" s="39" t="s">
        <v>29</v>
      </c>
      <c r="K1092" s="39" t="s">
        <v>30</v>
      </c>
      <c r="L1092" s="87" t="s">
        <v>31</v>
      </c>
    </row>
    <row r="1093" spans="1:12" x14ac:dyDescent="0.3">
      <c r="A1093" s="40"/>
      <c r="B1093" s="35"/>
      <c r="C1093" s="40"/>
      <c r="D1093" s="40" t="s">
        <v>32</v>
      </c>
      <c r="E1093" s="40" t="s">
        <v>6</v>
      </c>
      <c r="F1093" s="40" t="s">
        <v>6</v>
      </c>
      <c r="G1093" s="40" t="s">
        <v>6</v>
      </c>
      <c r="H1093" s="40" t="s">
        <v>6</v>
      </c>
      <c r="I1093" s="40" t="s">
        <v>6</v>
      </c>
      <c r="J1093" s="40"/>
      <c r="K1093" s="40"/>
      <c r="L1093" s="88" t="s">
        <v>33</v>
      </c>
    </row>
    <row r="1094" spans="1:12" ht="19.5" x14ac:dyDescent="0.3">
      <c r="A1094" s="106">
        <v>1</v>
      </c>
      <c r="B1094" s="107" t="s">
        <v>1317</v>
      </c>
      <c r="C1094" s="107" t="s">
        <v>1310</v>
      </c>
      <c r="D1094" s="107" t="s">
        <v>1311</v>
      </c>
      <c r="E1094" s="108">
        <v>10000</v>
      </c>
      <c r="F1094" s="108">
        <v>10000</v>
      </c>
      <c r="G1094" s="108">
        <v>10000</v>
      </c>
      <c r="H1094" s="108">
        <v>10000</v>
      </c>
      <c r="I1094" s="108">
        <v>10000</v>
      </c>
      <c r="J1094" s="108" t="s">
        <v>80</v>
      </c>
      <c r="K1094" s="122" t="s">
        <v>396</v>
      </c>
      <c r="L1094" s="155" t="s">
        <v>401</v>
      </c>
    </row>
    <row r="1095" spans="1:12" ht="19.5" x14ac:dyDescent="0.3">
      <c r="A1095" s="124"/>
      <c r="B1095" s="110" t="s">
        <v>1318</v>
      </c>
      <c r="C1095" s="110" t="s">
        <v>1312</v>
      </c>
      <c r="D1095" s="110" t="s">
        <v>1313</v>
      </c>
      <c r="E1095" s="111"/>
      <c r="F1095" s="111"/>
      <c r="G1095" s="109"/>
      <c r="H1095" s="109"/>
      <c r="I1095" s="109"/>
      <c r="J1095" s="109" t="s">
        <v>83</v>
      </c>
      <c r="K1095" s="123" t="s">
        <v>1326</v>
      </c>
      <c r="L1095" s="109"/>
    </row>
    <row r="1096" spans="1:12" ht="19.5" x14ac:dyDescent="0.3">
      <c r="A1096" s="124"/>
      <c r="B1096" s="110" t="s">
        <v>1319</v>
      </c>
      <c r="C1096" s="110" t="s">
        <v>1322</v>
      </c>
      <c r="D1096" s="110" t="s">
        <v>1314</v>
      </c>
      <c r="E1096" s="111"/>
      <c r="F1096" s="111"/>
      <c r="G1096" s="109"/>
      <c r="H1096" s="109"/>
      <c r="I1096" s="109"/>
      <c r="J1096" s="109" t="s">
        <v>1323</v>
      </c>
      <c r="K1096" s="123" t="s">
        <v>1325</v>
      </c>
      <c r="L1096" s="109"/>
    </row>
    <row r="1097" spans="1:12" ht="19.5" x14ac:dyDescent="0.3">
      <c r="A1097" s="124"/>
      <c r="B1097" s="110" t="s">
        <v>1320</v>
      </c>
      <c r="C1097" s="110"/>
      <c r="D1097" s="110" t="s">
        <v>1315</v>
      </c>
      <c r="E1097" s="111"/>
      <c r="F1097" s="111"/>
      <c r="G1097" s="109"/>
      <c r="H1097" s="109"/>
      <c r="I1097" s="109"/>
      <c r="J1097" s="111" t="s">
        <v>1324</v>
      </c>
      <c r="K1097" s="123"/>
      <c r="L1097" s="109"/>
    </row>
    <row r="1098" spans="1:12" ht="19.5" x14ac:dyDescent="0.3">
      <c r="A1098" s="124"/>
      <c r="B1098" s="145" t="s">
        <v>1321</v>
      </c>
      <c r="C1098" s="110"/>
      <c r="D1098" s="110" t="s">
        <v>1316</v>
      </c>
      <c r="E1098" s="111"/>
      <c r="F1098" s="111"/>
      <c r="G1098" s="109"/>
      <c r="H1098" s="109"/>
      <c r="I1098" s="109"/>
      <c r="J1098" s="111" t="s">
        <v>1325</v>
      </c>
      <c r="K1098" s="145"/>
      <c r="L1098" s="109"/>
    </row>
    <row r="1099" spans="1:12" ht="19.5" x14ac:dyDescent="0.3">
      <c r="A1099" s="124"/>
      <c r="B1099" s="110"/>
      <c r="C1099" s="114"/>
      <c r="D1099" s="114" t="s">
        <v>599</v>
      </c>
      <c r="E1099" s="115"/>
      <c r="F1099" s="115"/>
      <c r="G1099" s="113"/>
      <c r="H1099" s="113"/>
      <c r="I1099" s="113"/>
      <c r="J1099" s="165"/>
      <c r="K1099" s="143"/>
      <c r="L1099" s="113"/>
    </row>
    <row r="1100" spans="1:12" x14ac:dyDescent="0.3">
      <c r="A1100" s="97" t="s">
        <v>7</v>
      </c>
      <c r="B1100" s="97" t="s">
        <v>372</v>
      </c>
      <c r="C1100" s="98"/>
      <c r="D1100" s="97"/>
      <c r="E1100" s="148">
        <f>SUM(E1094:E1099)</f>
        <v>10000</v>
      </c>
      <c r="F1100" s="148">
        <f>SUM(F1094:F1099)</f>
        <v>10000</v>
      </c>
      <c r="G1100" s="148">
        <f>SUM(G1094:G1099)</f>
        <v>10000</v>
      </c>
      <c r="H1100" s="148">
        <f>SUM(H1094:H1099)</f>
        <v>10000</v>
      </c>
      <c r="I1100" s="148">
        <f>SUM(I1094:I1099)</f>
        <v>10000</v>
      </c>
      <c r="J1100" s="98"/>
      <c r="K1100" s="98"/>
      <c r="L1100" s="98"/>
    </row>
  </sheetData>
  <mergeCells count="202">
    <mergeCell ref="A257:L257"/>
    <mergeCell ref="A416:K416"/>
    <mergeCell ref="A417:D417"/>
    <mergeCell ref="A418:K418"/>
    <mergeCell ref="A419:G419"/>
    <mergeCell ref="A415:L415"/>
    <mergeCell ref="E190:I190"/>
    <mergeCell ref="E222:I222"/>
    <mergeCell ref="E254:I254"/>
    <mergeCell ref="E286:I286"/>
    <mergeCell ref="E397:I397"/>
    <mergeCell ref="A779:L779"/>
    <mergeCell ref="A591:K591"/>
    <mergeCell ref="A592:D592"/>
    <mergeCell ref="A593:K593"/>
    <mergeCell ref="A594:G594"/>
    <mergeCell ref="E602:I602"/>
    <mergeCell ref="A10:K10"/>
    <mergeCell ref="A12:K12"/>
    <mergeCell ref="A13:D13"/>
    <mergeCell ref="A14:K14"/>
    <mergeCell ref="A15:G15"/>
    <mergeCell ref="A775:K775"/>
    <mergeCell ref="A776:L776"/>
    <mergeCell ref="A777:K777"/>
    <mergeCell ref="A778:D778"/>
    <mergeCell ref="A66:L66"/>
    <mergeCell ref="E135:I135"/>
    <mergeCell ref="A394:L394"/>
    <mergeCell ref="A395:G395"/>
    <mergeCell ref="E665:I665"/>
    <mergeCell ref="E596:I596"/>
    <mergeCell ref="E17:I17"/>
    <mergeCell ref="A444:K444"/>
    <mergeCell ref="A205:L205"/>
    <mergeCell ref="A133:G133"/>
    <mergeCell ref="A177:XFD177"/>
    <mergeCell ref="A178:G178"/>
    <mergeCell ref="A412:K412"/>
    <mergeCell ref="A413:K413"/>
    <mergeCell ref="A414:K414"/>
    <mergeCell ref="A329:L329"/>
    <mergeCell ref="A773:K773"/>
    <mergeCell ref="A774:L774"/>
    <mergeCell ref="A634:L634"/>
    <mergeCell ref="A635:L635"/>
    <mergeCell ref="A636:K636"/>
    <mergeCell ref="A637:L637"/>
    <mergeCell ref="A638:K638"/>
    <mergeCell ref="A639:D639"/>
    <mergeCell ref="A640:L640"/>
    <mergeCell ref="A641:G641"/>
    <mergeCell ref="E643:I643"/>
    <mergeCell ref="E697:I697"/>
    <mergeCell ref="E729:I729"/>
    <mergeCell ref="A747:K747"/>
    <mergeCell ref="A748:L748"/>
    <mergeCell ref="A749:K749"/>
    <mergeCell ref="A750:D750"/>
    <mergeCell ref="A70:G70"/>
    <mergeCell ref="A64:L64"/>
    <mergeCell ref="A65:L65"/>
    <mergeCell ref="A127:K127"/>
    <mergeCell ref="A128:L128"/>
    <mergeCell ref="A129:K129"/>
    <mergeCell ref="A130:K130"/>
    <mergeCell ref="A131:D131"/>
    <mergeCell ref="A132:K132"/>
    <mergeCell ref="E421:I421"/>
    <mergeCell ref="A792:K792"/>
    <mergeCell ref="A793:G793"/>
    <mergeCell ref="E795:I795"/>
    <mergeCell ref="A578:G578"/>
    <mergeCell ref="A572:L572"/>
    <mergeCell ref="E454:I454"/>
    <mergeCell ref="A508:K508"/>
    <mergeCell ref="A570:K570"/>
    <mergeCell ref="A571:L571"/>
    <mergeCell ref="A573:K573"/>
    <mergeCell ref="A574:L574"/>
    <mergeCell ref="A575:K575"/>
    <mergeCell ref="A576:D576"/>
    <mergeCell ref="A577:K577"/>
    <mergeCell ref="A509:G509"/>
    <mergeCell ref="E539:I539"/>
    <mergeCell ref="A463:L463"/>
    <mergeCell ref="E479:I479"/>
    <mergeCell ref="A477:L477"/>
    <mergeCell ref="A476:L476"/>
    <mergeCell ref="A751:K751"/>
    <mergeCell ref="A752:G752"/>
    <mergeCell ref="A780:G780"/>
    <mergeCell ref="K1:L1"/>
    <mergeCell ref="A2:L2"/>
    <mergeCell ref="A3:L3"/>
    <mergeCell ref="A4:L4"/>
    <mergeCell ref="A126:K126"/>
    <mergeCell ref="A171:K171"/>
    <mergeCell ref="A172:K172"/>
    <mergeCell ref="A173:K173"/>
    <mergeCell ref="A174:K174"/>
    <mergeCell ref="A7:K7"/>
    <mergeCell ref="E72:I72"/>
    <mergeCell ref="A6:K6"/>
    <mergeCell ref="A63:K63"/>
    <mergeCell ref="A67:K67"/>
    <mergeCell ref="A68:D68"/>
    <mergeCell ref="A158:K158"/>
    <mergeCell ref="A159:G159"/>
    <mergeCell ref="E161:I161"/>
    <mergeCell ref="E149:I149"/>
    <mergeCell ref="A147:G147"/>
    <mergeCell ref="A9:L9"/>
    <mergeCell ref="E32:I32"/>
    <mergeCell ref="E95:I95"/>
    <mergeCell ref="A69:K69"/>
    <mergeCell ref="E754:I754"/>
    <mergeCell ref="E466:I466"/>
    <mergeCell ref="E511:I511"/>
    <mergeCell ref="A8:L8"/>
    <mergeCell ref="A11:L11"/>
    <mergeCell ref="E580:I580"/>
    <mergeCell ref="E844:I844"/>
    <mergeCell ref="A842:G842"/>
    <mergeCell ref="A806:L806"/>
    <mergeCell ref="E761:I761"/>
    <mergeCell ref="A445:K445"/>
    <mergeCell ref="A446:L446"/>
    <mergeCell ref="A447:K447"/>
    <mergeCell ref="A448:L448"/>
    <mergeCell ref="A449:K449"/>
    <mergeCell ref="A507:D507"/>
    <mergeCell ref="A464:G464"/>
    <mergeCell ref="A450:D450"/>
    <mergeCell ref="A451:K451"/>
    <mergeCell ref="A452:G452"/>
    <mergeCell ref="E180:I180"/>
    <mergeCell ref="A183:L183"/>
    <mergeCell ref="E782:I782"/>
    <mergeCell ref="A824:L824"/>
    <mergeCell ref="A811:L811"/>
    <mergeCell ref="A812:L812"/>
    <mergeCell ref="A813:D813"/>
    <mergeCell ref="A809:L809"/>
    <mergeCell ref="A814:L814"/>
    <mergeCell ref="A815:G815"/>
    <mergeCell ref="E817:I817"/>
    <mergeCell ref="E1091:I1091"/>
    <mergeCell ref="E1059:I1059"/>
    <mergeCell ref="A825:L825"/>
    <mergeCell ref="A826:L826"/>
    <mergeCell ref="A827:L827"/>
    <mergeCell ref="A828:L828"/>
    <mergeCell ref="A829:D829"/>
    <mergeCell ref="A175:D175"/>
    <mergeCell ref="A176:K176"/>
    <mergeCell ref="A1056:K1056"/>
    <mergeCell ref="A1057:G1057"/>
    <mergeCell ref="A1088:K1088"/>
    <mergeCell ref="A1089:G1089"/>
    <mergeCell ref="A1032:G1032"/>
    <mergeCell ref="E1034:I1034"/>
    <mergeCell ref="A959:K959"/>
    <mergeCell ref="A960:G960"/>
    <mergeCell ref="A940:G940"/>
    <mergeCell ref="E1044:I1044"/>
    <mergeCell ref="E1075:I1075"/>
    <mergeCell ref="E984:I984"/>
    <mergeCell ref="A982:G982"/>
    <mergeCell ref="E942:I942"/>
    <mergeCell ref="E962:I962"/>
    <mergeCell ref="A981:K981"/>
    <mergeCell ref="E318:I318"/>
    <mergeCell ref="E349:I349"/>
    <mergeCell ref="E381:I381"/>
    <mergeCell ref="A903:L903"/>
    <mergeCell ref="A904:G904"/>
    <mergeCell ref="E906:I906"/>
    <mergeCell ref="A633:K633"/>
    <mergeCell ref="A746:L746"/>
    <mergeCell ref="E918:I918"/>
    <mergeCell ref="E949:I949"/>
    <mergeCell ref="E1013:I1013"/>
    <mergeCell ref="A939:L939"/>
    <mergeCell ref="A855:G855"/>
    <mergeCell ref="E857:I857"/>
    <mergeCell ref="A936:L936"/>
    <mergeCell ref="A830:L830"/>
    <mergeCell ref="A932:K932"/>
    <mergeCell ref="A933:K933"/>
    <mergeCell ref="A934:L934"/>
    <mergeCell ref="A935:K935"/>
    <mergeCell ref="A937:K937"/>
    <mergeCell ref="A938:D938"/>
    <mergeCell ref="A831:G831"/>
    <mergeCell ref="E833:I833"/>
    <mergeCell ref="A887:L887"/>
    <mergeCell ref="A888:G888"/>
    <mergeCell ref="E890:I890"/>
    <mergeCell ref="A807:L807"/>
    <mergeCell ref="A808:L808"/>
    <mergeCell ref="A810:L810"/>
  </mergeCells>
  <pageMargins left="0.11811023622047245" right="0" top="0.31496062992125984" bottom="0.11811023622047245" header="0.31496062992125984" footer="0"/>
  <pageSetup scale="90" firstPageNumber="19" orientation="landscape" useFirstPageNumber="1" r:id="rId1"/>
  <headerFooter>
    <oddFooter>&amp;R&amp;"TH SarabunIT๙,ธรรมดา"&amp;16&amp;P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7"/>
  <sheetViews>
    <sheetView zoomScale="110" zoomScaleNormal="110" workbookViewId="0">
      <selection activeCell="A197" sqref="A197:L197"/>
    </sheetView>
  </sheetViews>
  <sheetFormatPr defaultRowHeight="14.25" x14ac:dyDescent="0.2"/>
  <cols>
    <col min="1" max="1" width="3.625" customWidth="1"/>
    <col min="2" max="2" width="25.625" customWidth="1"/>
    <col min="3" max="3" width="17.375" customWidth="1"/>
    <col min="4" max="4" width="14.5" customWidth="1"/>
    <col min="5" max="9" width="10.625" customWidth="1"/>
    <col min="10" max="10" width="8.875" customWidth="1"/>
    <col min="11" max="11" width="10.125" customWidth="1"/>
    <col min="12" max="12" width="8.375" customWidth="1"/>
  </cols>
  <sheetData>
    <row r="1" spans="1:12" ht="20.25" x14ac:dyDescent="0.3">
      <c r="A1" s="13"/>
      <c r="B1" s="14"/>
      <c r="C1" s="12"/>
      <c r="D1" s="16"/>
      <c r="E1" s="16"/>
      <c r="F1" s="16"/>
      <c r="G1" s="16"/>
      <c r="H1" s="16"/>
      <c r="I1" s="16"/>
      <c r="J1" s="12"/>
      <c r="K1" s="366" t="s">
        <v>35</v>
      </c>
      <c r="L1" s="367"/>
    </row>
    <row r="2" spans="1:12" ht="20.25" x14ac:dyDescent="0.3">
      <c r="A2" s="368" t="s">
        <v>19</v>
      </c>
      <c r="B2" s="368"/>
      <c r="C2" s="368"/>
      <c r="D2" s="368"/>
      <c r="E2" s="368"/>
      <c r="F2" s="368"/>
      <c r="G2" s="368"/>
      <c r="H2" s="368"/>
      <c r="I2" s="368"/>
      <c r="J2" s="368"/>
      <c r="K2" s="368"/>
      <c r="L2" s="368"/>
    </row>
    <row r="3" spans="1:12" ht="20.25" x14ac:dyDescent="0.3">
      <c r="A3" s="368" t="s">
        <v>1475</v>
      </c>
      <c r="B3" s="368"/>
      <c r="C3" s="368"/>
      <c r="D3" s="368"/>
      <c r="E3" s="368"/>
      <c r="F3" s="368"/>
      <c r="G3" s="368"/>
      <c r="H3" s="368"/>
      <c r="I3" s="368"/>
      <c r="J3" s="368"/>
      <c r="K3" s="368"/>
      <c r="L3" s="368"/>
    </row>
    <row r="4" spans="1:12" ht="20.25" x14ac:dyDescent="0.3">
      <c r="A4" s="368" t="s">
        <v>10</v>
      </c>
      <c r="B4" s="368"/>
      <c r="C4" s="368"/>
      <c r="D4" s="368"/>
      <c r="E4" s="368"/>
      <c r="F4" s="368"/>
      <c r="G4" s="368"/>
      <c r="H4" s="368"/>
      <c r="I4" s="368"/>
      <c r="J4" s="368"/>
      <c r="K4" s="368"/>
      <c r="L4" s="368"/>
    </row>
    <row r="5" spans="1:12" ht="20.25" x14ac:dyDescent="0.3">
      <c r="A5" s="368" t="s">
        <v>11</v>
      </c>
      <c r="B5" s="368"/>
      <c r="C5" s="368"/>
      <c r="D5" s="368"/>
      <c r="E5" s="368"/>
      <c r="F5" s="368"/>
      <c r="G5" s="368"/>
      <c r="H5" s="368"/>
      <c r="I5" s="368"/>
      <c r="J5" s="368"/>
      <c r="K5" s="368"/>
      <c r="L5" s="368"/>
    </row>
    <row r="6" spans="1:12" ht="20.25" x14ac:dyDescent="0.3">
      <c r="A6" s="13"/>
      <c r="B6" s="15"/>
      <c r="C6" s="13"/>
      <c r="D6" s="13"/>
      <c r="E6" s="13"/>
      <c r="F6" s="13"/>
      <c r="G6" s="13"/>
      <c r="H6" s="13"/>
      <c r="I6" s="13"/>
      <c r="J6" s="13"/>
      <c r="K6" s="13"/>
      <c r="L6" s="13"/>
    </row>
    <row r="7" spans="1:12" ht="20.25" customHeight="1" x14ac:dyDescent="0.3">
      <c r="A7" s="357" t="s">
        <v>1459</v>
      </c>
      <c r="B7" s="357"/>
      <c r="C7" s="357"/>
      <c r="D7" s="357"/>
      <c r="E7" s="357"/>
      <c r="F7" s="357"/>
      <c r="G7" s="357"/>
      <c r="H7" s="357"/>
      <c r="I7" s="357"/>
      <c r="J7" s="357"/>
      <c r="K7" s="357"/>
    </row>
    <row r="8" spans="1:12" ht="20.25" customHeight="1" x14ac:dyDescent="0.3">
      <c r="A8" s="357" t="s">
        <v>1460</v>
      </c>
      <c r="B8" s="357"/>
      <c r="C8" s="357"/>
      <c r="D8" s="357"/>
      <c r="E8" s="357"/>
      <c r="F8" s="357"/>
      <c r="G8" s="357"/>
      <c r="H8" s="357"/>
      <c r="I8" s="357"/>
      <c r="J8" s="357"/>
      <c r="K8" s="357"/>
    </row>
    <row r="9" spans="1:12" ht="20.25" customHeight="1" x14ac:dyDescent="0.3">
      <c r="A9" s="357" t="s">
        <v>1497</v>
      </c>
      <c r="B9" s="357"/>
      <c r="C9" s="357"/>
      <c r="D9" s="357"/>
      <c r="E9" s="357"/>
      <c r="F9" s="357"/>
      <c r="G9" s="357"/>
      <c r="H9" s="357"/>
      <c r="I9" s="357"/>
      <c r="J9" s="357"/>
      <c r="K9" s="357"/>
      <c r="L9" s="357"/>
    </row>
    <row r="10" spans="1:12" ht="20.25" x14ac:dyDescent="0.3">
      <c r="A10" s="357" t="s">
        <v>1583</v>
      </c>
      <c r="B10" s="357"/>
      <c r="C10" s="357"/>
      <c r="D10" s="357"/>
      <c r="E10" s="357"/>
      <c r="F10" s="357"/>
      <c r="G10" s="357"/>
      <c r="H10" s="357"/>
      <c r="I10" s="357"/>
      <c r="J10" s="357"/>
      <c r="K10" s="357"/>
    </row>
    <row r="11" spans="1:12" ht="20.25" x14ac:dyDescent="0.3">
      <c r="A11" s="357" t="s">
        <v>1496</v>
      </c>
      <c r="B11" s="357"/>
      <c r="C11" s="357"/>
      <c r="D11" s="357"/>
      <c r="E11" s="357"/>
      <c r="F11" s="357"/>
      <c r="G11" s="357"/>
      <c r="H11" s="357"/>
      <c r="I11" s="357"/>
      <c r="J11" s="357"/>
      <c r="K11" s="357"/>
    </row>
    <row r="12" spans="1:12" ht="20.25" x14ac:dyDescent="0.3">
      <c r="A12" s="357" t="s">
        <v>1494</v>
      </c>
      <c r="B12" s="357"/>
      <c r="C12" s="357"/>
      <c r="D12" s="357"/>
      <c r="E12" s="282"/>
      <c r="F12" s="282"/>
      <c r="G12" s="283"/>
      <c r="H12" s="283"/>
      <c r="I12" s="283"/>
      <c r="J12" s="284"/>
      <c r="K12" s="283"/>
    </row>
    <row r="13" spans="1:12" ht="20.25" x14ac:dyDescent="0.3">
      <c r="A13" s="361" t="s">
        <v>1495</v>
      </c>
      <c r="B13" s="357"/>
      <c r="C13" s="357"/>
      <c r="D13" s="357"/>
      <c r="E13" s="357"/>
      <c r="F13" s="357"/>
      <c r="G13" s="357"/>
      <c r="H13" s="357"/>
      <c r="I13" s="357"/>
      <c r="J13" s="357"/>
      <c r="K13" s="357"/>
    </row>
    <row r="14" spans="1:12" ht="20.25" x14ac:dyDescent="0.3">
      <c r="A14" s="362" t="s">
        <v>1493</v>
      </c>
      <c r="B14" s="362"/>
      <c r="C14" s="362"/>
      <c r="D14" s="362"/>
      <c r="E14" s="362"/>
      <c r="F14" s="362"/>
      <c r="G14" s="362"/>
      <c r="H14" s="285"/>
      <c r="I14" s="286"/>
      <c r="J14" s="286"/>
      <c r="K14" s="287"/>
    </row>
    <row r="15" spans="1:12" ht="12.75" customHeight="1" x14ac:dyDescent="0.3">
      <c r="A15" s="46"/>
      <c r="B15" s="46"/>
      <c r="C15" s="46"/>
      <c r="D15" s="46"/>
      <c r="E15" s="46"/>
      <c r="F15" s="46"/>
      <c r="G15" s="46"/>
      <c r="H15" s="46"/>
      <c r="I15" s="46"/>
      <c r="J15" s="46"/>
      <c r="K15" s="46"/>
      <c r="L15" s="46"/>
    </row>
    <row r="16" spans="1:12" ht="20.25" x14ac:dyDescent="0.3">
      <c r="A16" s="43"/>
      <c r="B16" s="37"/>
      <c r="C16" s="37"/>
      <c r="D16" s="38" t="s">
        <v>22</v>
      </c>
      <c r="E16" s="358" t="s">
        <v>23</v>
      </c>
      <c r="F16" s="359"/>
      <c r="G16" s="359"/>
      <c r="H16" s="359"/>
      <c r="I16" s="360"/>
      <c r="J16" s="38" t="s">
        <v>24</v>
      </c>
      <c r="K16" s="38" t="s">
        <v>25</v>
      </c>
      <c r="L16" s="235" t="s">
        <v>26</v>
      </c>
    </row>
    <row r="17" spans="1:12" ht="20.25" x14ac:dyDescent="0.3">
      <c r="A17" s="39" t="s">
        <v>20</v>
      </c>
      <c r="B17" s="39" t="s">
        <v>5</v>
      </c>
      <c r="C17" s="39" t="s">
        <v>27</v>
      </c>
      <c r="D17" s="39" t="s">
        <v>28</v>
      </c>
      <c r="E17" s="38">
        <v>2566</v>
      </c>
      <c r="F17" s="38">
        <v>2567</v>
      </c>
      <c r="G17" s="38">
        <v>2568</v>
      </c>
      <c r="H17" s="38">
        <v>2569</v>
      </c>
      <c r="I17" s="38">
        <v>2570</v>
      </c>
      <c r="J17" s="39" t="s">
        <v>29</v>
      </c>
      <c r="K17" s="39" t="s">
        <v>30</v>
      </c>
      <c r="L17" s="245" t="s">
        <v>31</v>
      </c>
    </row>
    <row r="18" spans="1:12" ht="20.25" x14ac:dyDescent="0.3">
      <c r="A18" s="40"/>
      <c r="B18" s="35"/>
      <c r="C18" s="40"/>
      <c r="D18" s="40" t="s">
        <v>32</v>
      </c>
      <c r="E18" s="40" t="s">
        <v>6</v>
      </c>
      <c r="F18" s="40" t="s">
        <v>6</v>
      </c>
      <c r="G18" s="40" t="s">
        <v>6</v>
      </c>
      <c r="H18" s="40" t="s">
        <v>6</v>
      </c>
      <c r="I18" s="40" t="s">
        <v>6</v>
      </c>
      <c r="J18" s="40"/>
      <c r="K18" s="40"/>
      <c r="L18" s="236" t="s">
        <v>33</v>
      </c>
    </row>
    <row r="19" spans="1:12" ht="19.5" x14ac:dyDescent="0.3">
      <c r="A19" s="106">
        <v>1</v>
      </c>
      <c r="B19" s="107" t="s">
        <v>993</v>
      </c>
      <c r="C19" s="65" t="s">
        <v>966</v>
      </c>
      <c r="D19" s="106" t="s">
        <v>532</v>
      </c>
      <c r="E19" s="108">
        <v>20000</v>
      </c>
      <c r="F19" s="108">
        <v>20000</v>
      </c>
      <c r="G19" s="108">
        <v>20000</v>
      </c>
      <c r="H19" s="108">
        <v>20000</v>
      </c>
      <c r="I19" s="108">
        <v>20000</v>
      </c>
      <c r="J19" s="108" t="s">
        <v>80</v>
      </c>
      <c r="K19" s="65" t="s">
        <v>55</v>
      </c>
      <c r="L19" s="172" t="s">
        <v>401</v>
      </c>
    </row>
    <row r="20" spans="1:12" ht="19.5" x14ac:dyDescent="0.3">
      <c r="A20" s="124"/>
      <c r="B20" s="110" t="s">
        <v>994</v>
      </c>
      <c r="C20" s="66" t="s">
        <v>524</v>
      </c>
      <c r="D20" s="109" t="s">
        <v>565</v>
      </c>
      <c r="E20" s="111"/>
      <c r="F20" s="111"/>
      <c r="G20" s="109"/>
      <c r="H20" s="109"/>
      <c r="I20" s="109"/>
      <c r="J20" s="109" t="s">
        <v>83</v>
      </c>
      <c r="K20" s="66" t="s">
        <v>995</v>
      </c>
      <c r="L20" s="84"/>
    </row>
    <row r="21" spans="1:12" ht="19.5" x14ac:dyDescent="0.3">
      <c r="A21" s="124"/>
      <c r="B21" s="110"/>
      <c r="C21" s="66" t="s">
        <v>585</v>
      </c>
      <c r="D21" s="109" t="s">
        <v>5</v>
      </c>
      <c r="E21" s="111"/>
      <c r="F21" s="111"/>
      <c r="G21" s="109"/>
      <c r="H21" s="109"/>
      <c r="I21" s="109"/>
      <c r="J21" s="109" t="s">
        <v>536</v>
      </c>
      <c r="K21" s="66" t="s">
        <v>538</v>
      </c>
      <c r="L21" s="84"/>
    </row>
    <row r="22" spans="1:12" ht="19.5" x14ac:dyDescent="0.3">
      <c r="A22" s="124"/>
      <c r="B22" s="110"/>
      <c r="C22" s="66"/>
      <c r="D22" s="109"/>
      <c r="E22" s="112"/>
      <c r="F22" s="112"/>
      <c r="G22" s="110"/>
      <c r="H22" s="110"/>
      <c r="I22" s="110"/>
      <c r="J22" s="109" t="s">
        <v>5</v>
      </c>
      <c r="K22" s="66" t="s">
        <v>505</v>
      </c>
      <c r="L22" s="84"/>
    </row>
    <row r="23" spans="1:12" ht="19.5" x14ac:dyDescent="0.3">
      <c r="A23" s="106">
        <v>2</v>
      </c>
      <c r="B23" s="107" t="s">
        <v>996</v>
      </c>
      <c r="C23" s="65" t="s">
        <v>998</v>
      </c>
      <c r="D23" s="106" t="s">
        <v>404</v>
      </c>
      <c r="E23" s="108">
        <v>20000</v>
      </c>
      <c r="F23" s="108">
        <v>20000</v>
      </c>
      <c r="G23" s="108">
        <v>20000</v>
      </c>
      <c r="H23" s="108">
        <v>20000</v>
      </c>
      <c r="I23" s="108">
        <v>20000</v>
      </c>
      <c r="J23" s="137" t="s">
        <v>1006</v>
      </c>
      <c r="K23" s="65" t="s">
        <v>55</v>
      </c>
      <c r="L23" s="172" t="s">
        <v>401</v>
      </c>
    </row>
    <row r="24" spans="1:12" ht="19.5" x14ac:dyDescent="0.3">
      <c r="A24" s="124"/>
      <c r="B24" s="110" t="s">
        <v>997</v>
      </c>
      <c r="C24" s="66" t="s">
        <v>999</v>
      </c>
      <c r="D24" s="109" t="s">
        <v>1002</v>
      </c>
      <c r="E24" s="111"/>
      <c r="F24" s="111"/>
      <c r="G24" s="109"/>
      <c r="H24" s="109"/>
      <c r="I24" s="109"/>
      <c r="J24" s="138" t="s">
        <v>1007</v>
      </c>
      <c r="K24" s="66" t="s">
        <v>1010</v>
      </c>
      <c r="L24" s="84"/>
    </row>
    <row r="25" spans="1:12" ht="19.5" x14ac:dyDescent="0.3">
      <c r="A25" s="124"/>
      <c r="B25" s="110" t="s">
        <v>585</v>
      </c>
      <c r="C25" s="66" t="s">
        <v>1000</v>
      </c>
      <c r="D25" s="109" t="s">
        <v>1003</v>
      </c>
      <c r="E25" s="111"/>
      <c r="F25" s="111"/>
      <c r="G25" s="109"/>
      <c r="H25" s="109"/>
      <c r="I25" s="109"/>
      <c r="J25" s="138" t="s">
        <v>1008</v>
      </c>
      <c r="K25" s="66" t="s">
        <v>538</v>
      </c>
      <c r="L25" s="84"/>
    </row>
    <row r="26" spans="1:12" ht="19.5" x14ac:dyDescent="0.3">
      <c r="A26" s="124"/>
      <c r="B26" s="110"/>
      <c r="C26" s="66" t="s">
        <v>1001</v>
      </c>
      <c r="D26" s="109" t="s">
        <v>1004</v>
      </c>
      <c r="E26" s="112"/>
      <c r="F26" s="112"/>
      <c r="G26" s="110"/>
      <c r="H26" s="110"/>
      <c r="I26" s="110"/>
      <c r="J26" s="138" t="s">
        <v>1009</v>
      </c>
      <c r="K26" s="66" t="s">
        <v>505</v>
      </c>
      <c r="L26" s="84"/>
    </row>
    <row r="27" spans="1:12" ht="20.25" x14ac:dyDescent="0.3">
      <c r="A27" s="97" t="s">
        <v>7</v>
      </c>
      <c r="B27" s="97" t="s">
        <v>406</v>
      </c>
      <c r="C27" s="98"/>
      <c r="D27" s="97"/>
      <c r="E27" s="242">
        <f>SUM(E19:E26)</f>
        <v>40000</v>
      </c>
      <c r="F27" s="242">
        <f>SUM(F19:F26)</f>
        <v>40000</v>
      </c>
      <c r="G27" s="242">
        <f>SUM(G19:G26)</f>
        <v>40000</v>
      </c>
      <c r="H27" s="242">
        <f>SUM(H19:H26)</f>
        <v>40000</v>
      </c>
      <c r="I27" s="242">
        <f>SUM(I19:I26)</f>
        <v>40000</v>
      </c>
      <c r="J27" s="98"/>
      <c r="K27" s="98"/>
      <c r="L27" s="238"/>
    </row>
    <row r="28" spans="1:12" ht="20.25" x14ac:dyDescent="0.3">
      <c r="A28" s="160"/>
      <c r="B28" s="160"/>
      <c r="C28" s="200"/>
      <c r="D28" s="160"/>
      <c r="E28" s="292"/>
      <c r="F28" s="292"/>
      <c r="G28" s="292"/>
      <c r="H28" s="292"/>
      <c r="I28" s="292"/>
      <c r="J28" s="200"/>
      <c r="K28" s="200"/>
      <c r="L28" s="247"/>
    </row>
    <row r="29" spans="1:12" ht="19.5" x14ac:dyDescent="0.3">
      <c r="A29" s="232"/>
      <c r="B29" s="145"/>
      <c r="C29" s="58"/>
      <c r="D29" s="144"/>
      <c r="E29" s="195"/>
      <c r="F29" s="195"/>
      <c r="G29" s="145"/>
      <c r="H29" s="145"/>
      <c r="I29" s="145"/>
      <c r="J29" s="246"/>
      <c r="K29" s="58"/>
      <c r="L29" s="247"/>
    </row>
    <row r="30" spans="1:12" ht="19.5" x14ac:dyDescent="0.3">
      <c r="A30" s="232"/>
      <c r="B30" s="145"/>
      <c r="C30" s="58"/>
      <c r="D30" s="144"/>
      <c r="E30" s="195"/>
      <c r="F30" s="195"/>
      <c r="G30" s="145"/>
      <c r="H30" s="145"/>
      <c r="I30" s="145"/>
      <c r="J30" s="246"/>
      <c r="K30" s="58"/>
      <c r="L30" s="247"/>
    </row>
    <row r="31" spans="1:12" ht="19.5" x14ac:dyDescent="0.3">
      <c r="A31" s="232"/>
      <c r="B31" s="145"/>
      <c r="C31" s="58"/>
      <c r="D31" s="144"/>
      <c r="E31" s="195"/>
      <c r="F31" s="195"/>
      <c r="G31" s="145"/>
      <c r="H31" s="145"/>
      <c r="I31" s="145"/>
      <c r="J31" s="246"/>
      <c r="K31" s="58"/>
      <c r="L31" s="247"/>
    </row>
    <row r="32" spans="1:12" ht="20.25" x14ac:dyDescent="0.3">
      <c r="A32" s="361" t="s">
        <v>1498</v>
      </c>
      <c r="B32" s="357"/>
      <c r="C32" s="357"/>
      <c r="D32" s="357"/>
      <c r="E32" s="357"/>
      <c r="F32" s="357"/>
      <c r="G32" s="357"/>
      <c r="H32" s="357"/>
      <c r="I32" s="357"/>
      <c r="J32" s="357"/>
      <c r="K32" s="357"/>
    </row>
    <row r="33" spans="1:12" ht="20.25" x14ac:dyDescent="0.3">
      <c r="A33" s="362" t="s">
        <v>1493</v>
      </c>
      <c r="B33" s="362"/>
      <c r="C33" s="362"/>
      <c r="D33" s="362"/>
      <c r="E33" s="362"/>
      <c r="F33" s="362"/>
      <c r="G33" s="362"/>
      <c r="H33" s="285"/>
      <c r="I33" s="286"/>
      <c r="J33" s="286"/>
      <c r="K33" s="287"/>
    </row>
    <row r="34" spans="1:12" ht="12.75" customHeight="1" x14ac:dyDescent="0.3">
      <c r="A34" s="285"/>
      <c r="B34" s="285"/>
      <c r="C34" s="285"/>
      <c r="D34" s="285"/>
      <c r="E34" s="285"/>
      <c r="F34" s="285"/>
      <c r="G34" s="285"/>
      <c r="H34" s="285"/>
      <c r="I34" s="286"/>
      <c r="J34" s="286"/>
      <c r="K34" s="287"/>
    </row>
    <row r="35" spans="1:12" ht="20.25" x14ac:dyDescent="0.3">
      <c r="A35" s="43"/>
      <c r="B35" s="37"/>
      <c r="C35" s="37"/>
      <c r="D35" s="38" t="s">
        <v>22</v>
      </c>
      <c r="E35" s="358" t="s">
        <v>23</v>
      </c>
      <c r="F35" s="359"/>
      <c r="G35" s="359"/>
      <c r="H35" s="359"/>
      <c r="I35" s="360"/>
      <c r="J35" s="38" t="s">
        <v>24</v>
      </c>
      <c r="K35" s="38" t="s">
        <v>25</v>
      </c>
      <c r="L35" s="235" t="s">
        <v>26</v>
      </c>
    </row>
    <row r="36" spans="1:12" ht="20.25" x14ac:dyDescent="0.3">
      <c r="A36" s="39" t="s">
        <v>20</v>
      </c>
      <c r="B36" s="39" t="s">
        <v>5</v>
      </c>
      <c r="C36" s="39" t="s">
        <v>27</v>
      </c>
      <c r="D36" s="39" t="s">
        <v>28</v>
      </c>
      <c r="E36" s="38">
        <v>2566</v>
      </c>
      <c r="F36" s="38">
        <v>2567</v>
      </c>
      <c r="G36" s="38">
        <v>2568</v>
      </c>
      <c r="H36" s="38">
        <v>2569</v>
      </c>
      <c r="I36" s="38">
        <v>2570</v>
      </c>
      <c r="J36" s="39" t="s">
        <v>29</v>
      </c>
      <c r="K36" s="39" t="s">
        <v>30</v>
      </c>
      <c r="L36" s="245" t="s">
        <v>31</v>
      </c>
    </row>
    <row r="37" spans="1:12" ht="20.25" x14ac:dyDescent="0.3">
      <c r="A37" s="40"/>
      <c r="B37" s="35"/>
      <c r="C37" s="40"/>
      <c r="D37" s="40" t="s">
        <v>32</v>
      </c>
      <c r="E37" s="40" t="s">
        <v>6</v>
      </c>
      <c r="F37" s="40" t="s">
        <v>6</v>
      </c>
      <c r="G37" s="40" t="s">
        <v>6</v>
      </c>
      <c r="H37" s="40" t="s">
        <v>6</v>
      </c>
      <c r="I37" s="40" t="s">
        <v>6</v>
      </c>
      <c r="J37" s="40"/>
      <c r="K37" s="40"/>
      <c r="L37" s="236" t="s">
        <v>33</v>
      </c>
    </row>
    <row r="38" spans="1:12" ht="19.5" x14ac:dyDescent="0.3">
      <c r="A38" s="193">
        <v>1</v>
      </c>
      <c r="B38" s="107" t="s">
        <v>1011</v>
      </c>
      <c r="C38" s="55" t="s">
        <v>1014</v>
      </c>
      <c r="D38" s="106" t="s">
        <v>1019</v>
      </c>
      <c r="E38" s="159">
        <v>60000</v>
      </c>
      <c r="F38" s="129">
        <v>60000</v>
      </c>
      <c r="G38" s="129">
        <v>60000</v>
      </c>
      <c r="H38" s="129">
        <v>60000</v>
      </c>
      <c r="I38" s="108">
        <v>60000</v>
      </c>
      <c r="J38" s="108" t="s">
        <v>80</v>
      </c>
      <c r="K38" s="163" t="s">
        <v>1024</v>
      </c>
      <c r="L38" s="172" t="s">
        <v>401</v>
      </c>
    </row>
    <row r="39" spans="1:12" ht="19.5" x14ac:dyDescent="0.3">
      <c r="A39" s="194"/>
      <c r="B39" s="110" t="s">
        <v>1012</v>
      </c>
      <c r="C39" s="189" t="s">
        <v>1015</v>
      </c>
      <c r="D39" s="109" t="s">
        <v>1020</v>
      </c>
      <c r="E39" s="147"/>
      <c r="F39" s="111"/>
      <c r="G39" s="144"/>
      <c r="H39" s="109"/>
      <c r="I39" s="144"/>
      <c r="J39" s="175" t="s">
        <v>1005</v>
      </c>
      <c r="K39" s="164" t="s">
        <v>1025</v>
      </c>
      <c r="L39" s="84"/>
    </row>
    <row r="40" spans="1:12" ht="19.5" x14ac:dyDescent="0.3">
      <c r="A40" s="194"/>
      <c r="B40" s="110" t="s">
        <v>1013</v>
      </c>
      <c r="C40" s="58" t="s">
        <v>1016</v>
      </c>
      <c r="D40" s="109" t="s">
        <v>1021</v>
      </c>
      <c r="E40" s="195"/>
      <c r="F40" s="112"/>
      <c r="G40" s="145"/>
      <c r="H40" s="110"/>
      <c r="I40" s="145"/>
      <c r="J40" s="175" t="s">
        <v>502</v>
      </c>
      <c r="K40" s="164" t="s">
        <v>1499</v>
      </c>
      <c r="L40" s="84"/>
    </row>
    <row r="41" spans="1:12" ht="20.25" x14ac:dyDescent="0.3">
      <c r="A41" s="190"/>
      <c r="B41" s="179"/>
      <c r="C41" s="58" t="s">
        <v>1017</v>
      </c>
      <c r="D41" s="177"/>
      <c r="E41" s="161"/>
      <c r="F41" s="179"/>
      <c r="G41" s="161"/>
      <c r="H41" s="179"/>
      <c r="I41" s="161"/>
      <c r="J41" s="57" t="s">
        <v>1022</v>
      </c>
      <c r="K41" s="164" t="s">
        <v>1500</v>
      </c>
      <c r="L41" s="84"/>
    </row>
    <row r="42" spans="1:12" ht="20.25" x14ac:dyDescent="0.3">
      <c r="A42" s="190"/>
      <c r="B42" s="179"/>
      <c r="C42" s="58" t="s">
        <v>1018</v>
      </c>
      <c r="D42" s="177"/>
      <c r="E42" s="161"/>
      <c r="F42" s="179"/>
      <c r="G42" s="161"/>
      <c r="H42" s="179"/>
      <c r="I42" s="161"/>
      <c r="J42" s="57" t="s">
        <v>1023</v>
      </c>
      <c r="K42" s="164" t="s">
        <v>1501</v>
      </c>
      <c r="L42" s="84"/>
    </row>
    <row r="43" spans="1:12" ht="20.25" x14ac:dyDescent="0.3">
      <c r="A43" s="97" t="s">
        <v>7</v>
      </c>
      <c r="B43" s="97" t="s">
        <v>372</v>
      </c>
      <c r="C43" s="98"/>
      <c r="D43" s="97"/>
      <c r="E43" s="242">
        <f>SUM(E38:E42)</f>
        <v>60000</v>
      </c>
      <c r="F43" s="242">
        <f>SUM(F38:F42)</f>
        <v>60000</v>
      </c>
      <c r="G43" s="242">
        <f>SUM(G38:G42)</f>
        <v>60000</v>
      </c>
      <c r="H43" s="242">
        <f>SUM(H38:H42)</f>
        <v>60000</v>
      </c>
      <c r="I43" s="242">
        <f>SUM(I38:I42)</f>
        <v>60000</v>
      </c>
      <c r="J43" s="98"/>
      <c r="K43" s="98"/>
      <c r="L43" s="238"/>
    </row>
    <row r="44" spans="1:12" ht="20.25" x14ac:dyDescent="0.3">
      <c r="A44" s="160"/>
      <c r="B44" s="160"/>
      <c r="C44" s="200"/>
      <c r="D44" s="160"/>
      <c r="E44" s="292"/>
      <c r="F44" s="292"/>
      <c r="G44" s="292"/>
      <c r="H44" s="292"/>
      <c r="I44" s="292"/>
      <c r="J44" s="200"/>
      <c r="K44" s="200"/>
      <c r="L44" s="247"/>
    </row>
    <row r="45" spans="1:12" ht="20.25" x14ac:dyDescent="0.3">
      <c r="A45" s="160"/>
      <c r="B45" s="160"/>
      <c r="C45" s="200"/>
      <c r="D45" s="160"/>
      <c r="E45" s="292"/>
      <c r="F45" s="292"/>
      <c r="G45" s="292"/>
      <c r="H45" s="292"/>
      <c r="I45" s="292"/>
      <c r="J45" s="200"/>
      <c r="K45" s="200"/>
      <c r="L45" s="247"/>
    </row>
    <row r="46" spans="1:12" ht="20.25" customHeight="1" x14ac:dyDescent="0.3">
      <c r="A46" s="357" t="s">
        <v>1461</v>
      </c>
      <c r="B46" s="357"/>
      <c r="C46" s="357"/>
      <c r="D46" s="357"/>
      <c r="E46" s="357"/>
      <c r="F46" s="357"/>
      <c r="G46" s="357"/>
      <c r="H46" s="357"/>
      <c r="I46" s="357"/>
      <c r="J46" s="357"/>
      <c r="K46" s="357"/>
    </row>
    <row r="47" spans="1:12" ht="20.25" x14ac:dyDescent="0.3">
      <c r="A47" s="357" t="s">
        <v>1462</v>
      </c>
      <c r="B47" s="357"/>
      <c r="C47" s="357"/>
      <c r="D47" s="357"/>
      <c r="E47" s="357"/>
      <c r="F47" s="357"/>
      <c r="G47" s="357"/>
      <c r="H47" s="357"/>
      <c r="I47" s="357"/>
      <c r="J47" s="357"/>
      <c r="K47" s="357"/>
    </row>
    <row r="48" spans="1:12" ht="20.25" x14ac:dyDescent="0.3">
      <c r="A48" s="357" t="s">
        <v>1463</v>
      </c>
      <c r="B48" s="357"/>
      <c r="C48" s="357"/>
      <c r="D48" s="357"/>
      <c r="E48" s="357"/>
      <c r="F48" s="357"/>
      <c r="G48" s="357"/>
      <c r="H48" s="357"/>
      <c r="I48" s="357"/>
      <c r="J48" s="357"/>
      <c r="K48" s="357"/>
    </row>
    <row r="49" spans="1:12" ht="20.25" x14ac:dyDescent="0.3">
      <c r="A49" s="357" t="s">
        <v>1464</v>
      </c>
      <c r="B49" s="357"/>
      <c r="C49" s="357"/>
      <c r="D49" s="357"/>
      <c r="E49" s="282"/>
      <c r="F49" s="282"/>
      <c r="G49" s="283"/>
      <c r="H49" s="283"/>
      <c r="I49" s="283"/>
      <c r="J49" s="284"/>
      <c r="K49" s="283"/>
    </row>
    <row r="50" spans="1:12" ht="20.25" x14ac:dyDescent="0.3">
      <c r="A50" s="361" t="s">
        <v>1465</v>
      </c>
      <c r="B50" s="357"/>
      <c r="C50" s="357"/>
      <c r="D50" s="357"/>
      <c r="E50" s="357"/>
      <c r="F50" s="357"/>
      <c r="G50" s="357"/>
      <c r="H50" s="357"/>
      <c r="I50" s="357"/>
      <c r="J50" s="357"/>
      <c r="K50" s="357"/>
    </row>
    <row r="51" spans="1:12" s="361" customFormat="1" ht="20.25" x14ac:dyDescent="0.3">
      <c r="A51" s="361" t="s">
        <v>1466</v>
      </c>
    </row>
    <row r="52" spans="1:12" ht="20.25" x14ac:dyDescent="0.3">
      <c r="A52" s="362" t="s">
        <v>1468</v>
      </c>
      <c r="B52" s="362"/>
      <c r="C52" s="362"/>
      <c r="D52" s="362"/>
      <c r="E52" s="362"/>
      <c r="F52" s="362"/>
      <c r="G52" s="362"/>
      <c r="H52" s="285"/>
      <c r="I52" s="286"/>
      <c r="J52" s="286"/>
      <c r="K52" s="287"/>
    </row>
    <row r="53" spans="1:12" ht="20.25" x14ac:dyDescent="0.3">
      <c r="A53" s="47"/>
      <c r="B53" s="46"/>
      <c r="C53" s="46"/>
      <c r="D53" s="47"/>
      <c r="E53" s="46"/>
      <c r="F53" s="46"/>
      <c r="G53" s="46"/>
      <c r="H53" s="46"/>
      <c r="I53" s="46"/>
      <c r="J53" s="46"/>
      <c r="K53" s="46"/>
      <c r="L53" s="46"/>
    </row>
    <row r="54" spans="1:12" ht="20.25" x14ac:dyDescent="0.3">
      <c r="A54" s="43"/>
      <c r="B54" s="37"/>
      <c r="C54" s="37"/>
      <c r="D54" s="38" t="s">
        <v>22</v>
      </c>
      <c r="E54" s="358" t="s">
        <v>23</v>
      </c>
      <c r="F54" s="359"/>
      <c r="G54" s="359"/>
      <c r="H54" s="359"/>
      <c r="I54" s="360"/>
      <c r="J54" s="38" t="s">
        <v>24</v>
      </c>
      <c r="K54" s="38" t="s">
        <v>25</v>
      </c>
      <c r="L54" s="235" t="s">
        <v>26</v>
      </c>
    </row>
    <row r="55" spans="1:12" ht="20.25" x14ac:dyDescent="0.3">
      <c r="A55" s="39" t="s">
        <v>20</v>
      </c>
      <c r="B55" s="39" t="s">
        <v>5</v>
      </c>
      <c r="C55" s="39" t="s">
        <v>27</v>
      </c>
      <c r="D55" s="39" t="s">
        <v>28</v>
      </c>
      <c r="E55" s="38">
        <v>2566</v>
      </c>
      <c r="F55" s="38">
        <v>2567</v>
      </c>
      <c r="G55" s="38">
        <v>2568</v>
      </c>
      <c r="H55" s="38">
        <v>2569</v>
      </c>
      <c r="I55" s="38">
        <v>2570</v>
      </c>
      <c r="J55" s="39" t="s">
        <v>29</v>
      </c>
      <c r="K55" s="39" t="s">
        <v>30</v>
      </c>
      <c r="L55" s="245" t="s">
        <v>31</v>
      </c>
    </row>
    <row r="56" spans="1:12" ht="20.25" x14ac:dyDescent="0.3">
      <c r="A56" s="40"/>
      <c r="B56" s="35"/>
      <c r="C56" s="40"/>
      <c r="D56" s="40" t="s">
        <v>32</v>
      </c>
      <c r="E56" s="40" t="s">
        <v>6</v>
      </c>
      <c r="F56" s="40" t="s">
        <v>6</v>
      </c>
      <c r="G56" s="40" t="s">
        <v>6</v>
      </c>
      <c r="H56" s="40" t="s">
        <v>6</v>
      </c>
      <c r="I56" s="40" t="s">
        <v>6</v>
      </c>
      <c r="J56" s="40"/>
      <c r="K56" s="40"/>
      <c r="L56" s="236" t="s">
        <v>33</v>
      </c>
    </row>
    <row r="57" spans="1:12" ht="19.5" x14ac:dyDescent="0.3">
      <c r="A57" s="106">
        <v>1</v>
      </c>
      <c r="B57" s="107" t="s">
        <v>373</v>
      </c>
      <c r="C57" s="65" t="s">
        <v>342</v>
      </c>
      <c r="D57" s="106" t="s">
        <v>343</v>
      </c>
      <c r="E57" s="108">
        <v>100000</v>
      </c>
      <c r="F57" s="108">
        <v>100000</v>
      </c>
      <c r="G57" s="108">
        <v>100000</v>
      </c>
      <c r="H57" s="108">
        <v>100000</v>
      </c>
      <c r="I57" s="108">
        <v>100000</v>
      </c>
      <c r="J57" s="108" t="s">
        <v>80</v>
      </c>
      <c r="K57" s="65" t="s">
        <v>344</v>
      </c>
      <c r="L57" s="106" t="s">
        <v>70</v>
      </c>
    </row>
    <row r="58" spans="1:12" ht="19.5" x14ac:dyDescent="0.3">
      <c r="A58" s="124"/>
      <c r="B58" s="110" t="s">
        <v>374</v>
      </c>
      <c r="C58" s="66"/>
      <c r="D58" s="109"/>
      <c r="E58" s="111"/>
      <c r="F58" s="111"/>
      <c r="G58" s="109"/>
      <c r="H58" s="109"/>
      <c r="I58" s="109"/>
      <c r="J58" s="109" t="s">
        <v>81</v>
      </c>
      <c r="K58" s="66" t="s">
        <v>345</v>
      </c>
      <c r="L58" s="109"/>
    </row>
    <row r="59" spans="1:12" ht="19.5" x14ac:dyDescent="0.3">
      <c r="A59" s="124"/>
      <c r="B59" s="110" t="s">
        <v>370</v>
      </c>
      <c r="C59" s="66"/>
      <c r="D59" s="109"/>
      <c r="E59" s="112"/>
      <c r="F59" s="112"/>
      <c r="G59" s="110"/>
      <c r="H59" s="110"/>
      <c r="I59" s="110"/>
      <c r="J59" s="109" t="s">
        <v>82</v>
      </c>
      <c r="K59" s="66" t="s">
        <v>346</v>
      </c>
      <c r="L59" s="110"/>
    </row>
    <row r="60" spans="1:12" ht="19.5" x14ac:dyDescent="0.3">
      <c r="A60" s="113"/>
      <c r="B60" s="114" t="s">
        <v>371</v>
      </c>
      <c r="C60" s="67"/>
      <c r="D60" s="128"/>
      <c r="E60" s="115"/>
      <c r="F60" s="115"/>
      <c r="G60" s="115"/>
      <c r="H60" s="115"/>
      <c r="I60" s="115"/>
      <c r="J60" s="115" t="s">
        <v>83</v>
      </c>
      <c r="K60" s="67"/>
      <c r="L60" s="113"/>
    </row>
    <row r="61" spans="1:12" ht="20.25" x14ac:dyDescent="0.3">
      <c r="A61" s="97" t="s">
        <v>7</v>
      </c>
      <c r="B61" s="97" t="s">
        <v>372</v>
      </c>
      <c r="C61" s="98"/>
      <c r="D61" s="97"/>
      <c r="E61" s="148">
        <f>SUM(E57:E60)</f>
        <v>100000</v>
      </c>
      <c r="F61" s="148">
        <f>SUM(F57:F60)</f>
        <v>100000</v>
      </c>
      <c r="G61" s="148">
        <f>SUM(G57:G60)</f>
        <v>100000</v>
      </c>
      <c r="H61" s="148">
        <f>SUM(H57:H60)</f>
        <v>100000</v>
      </c>
      <c r="I61" s="148">
        <f>SUM(I57:I60)</f>
        <v>100000</v>
      </c>
      <c r="J61" s="98"/>
      <c r="K61" s="98"/>
      <c r="L61" s="98"/>
    </row>
    <row r="62" spans="1:12" ht="20.25" x14ac:dyDescent="0.3">
      <c r="A62" s="160"/>
      <c r="B62" s="160"/>
      <c r="C62" s="200"/>
      <c r="D62" s="160"/>
      <c r="E62" s="201"/>
      <c r="F62" s="201"/>
      <c r="G62" s="201"/>
      <c r="H62" s="201"/>
      <c r="I62" s="201"/>
      <c r="J62" s="200"/>
      <c r="K62" s="200"/>
      <c r="L62" s="200"/>
    </row>
    <row r="63" spans="1:12" ht="20.25" x14ac:dyDescent="0.3">
      <c r="A63" s="362" t="s">
        <v>1469</v>
      </c>
      <c r="B63" s="362"/>
      <c r="C63" s="362"/>
      <c r="D63" s="362"/>
      <c r="E63" s="362"/>
      <c r="F63" s="362"/>
      <c r="G63" s="362"/>
      <c r="H63" s="285"/>
      <c r="I63" s="286"/>
      <c r="J63" s="286"/>
      <c r="K63" s="287"/>
    </row>
    <row r="64" spans="1:12" ht="15" customHeight="1" x14ac:dyDescent="0.3">
      <c r="A64" s="160"/>
      <c r="B64" s="160"/>
      <c r="C64" s="200"/>
      <c r="D64" s="160"/>
      <c r="E64" s="201"/>
      <c r="F64" s="201"/>
      <c r="G64" s="201"/>
      <c r="H64" s="201"/>
      <c r="I64" s="201"/>
      <c r="J64" s="200"/>
      <c r="K64" s="200"/>
      <c r="L64" s="200"/>
    </row>
    <row r="65" spans="1:12" ht="20.25" x14ac:dyDescent="0.3">
      <c r="A65" s="43"/>
      <c r="B65" s="37"/>
      <c r="C65" s="37"/>
      <c r="D65" s="38" t="s">
        <v>22</v>
      </c>
      <c r="E65" s="358" t="s">
        <v>23</v>
      </c>
      <c r="F65" s="359"/>
      <c r="G65" s="359"/>
      <c r="H65" s="359"/>
      <c r="I65" s="360"/>
      <c r="J65" s="38" t="s">
        <v>24</v>
      </c>
      <c r="K65" s="38" t="s">
        <v>25</v>
      </c>
      <c r="L65" s="235" t="s">
        <v>26</v>
      </c>
    </row>
    <row r="66" spans="1:12" ht="20.25" x14ac:dyDescent="0.3">
      <c r="A66" s="39" t="s">
        <v>20</v>
      </c>
      <c r="B66" s="39" t="s">
        <v>5</v>
      </c>
      <c r="C66" s="39" t="s">
        <v>27</v>
      </c>
      <c r="D66" s="39" t="s">
        <v>28</v>
      </c>
      <c r="E66" s="38">
        <v>2566</v>
      </c>
      <c r="F66" s="38">
        <v>2567</v>
      </c>
      <c r="G66" s="38">
        <v>2568</v>
      </c>
      <c r="H66" s="38">
        <v>2569</v>
      </c>
      <c r="I66" s="38">
        <v>2570</v>
      </c>
      <c r="J66" s="39" t="s">
        <v>29</v>
      </c>
      <c r="K66" s="39" t="s">
        <v>30</v>
      </c>
      <c r="L66" s="245" t="s">
        <v>31</v>
      </c>
    </row>
    <row r="67" spans="1:12" ht="20.25" x14ac:dyDescent="0.3">
      <c r="A67" s="40"/>
      <c r="B67" s="35"/>
      <c r="C67" s="40"/>
      <c r="D67" s="40" t="s">
        <v>32</v>
      </c>
      <c r="E67" s="40" t="s">
        <v>6</v>
      </c>
      <c r="F67" s="40" t="s">
        <v>6</v>
      </c>
      <c r="G67" s="40" t="s">
        <v>6</v>
      </c>
      <c r="H67" s="40" t="s">
        <v>6</v>
      </c>
      <c r="I67" s="40" t="s">
        <v>6</v>
      </c>
      <c r="J67" s="40"/>
      <c r="K67" s="40"/>
      <c r="L67" s="236" t="s">
        <v>33</v>
      </c>
    </row>
    <row r="68" spans="1:12" ht="19.5" x14ac:dyDescent="0.3">
      <c r="A68" s="54">
        <v>1</v>
      </c>
      <c r="B68" s="65" t="s">
        <v>138</v>
      </c>
      <c r="C68" s="55" t="s">
        <v>132</v>
      </c>
      <c r="D68" s="69" t="s">
        <v>136</v>
      </c>
      <c r="E68" s="103">
        <v>500000</v>
      </c>
      <c r="F68" s="104">
        <v>500000</v>
      </c>
      <c r="G68" s="104">
        <v>500000</v>
      </c>
      <c r="H68" s="104">
        <v>500000</v>
      </c>
      <c r="I68" s="104">
        <v>500000</v>
      </c>
      <c r="J68" s="65" t="s">
        <v>80</v>
      </c>
      <c r="K68" s="65" t="s">
        <v>55</v>
      </c>
      <c r="L68" s="293" t="s">
        <v>70</v>
      </c>
    </row>
    <row r="69" spans="1:12" ht="19.5" x14ac:dyDescent="0.3">
      <c r="A69" s="57"/>
      <c r="B69" s="66" t="s">
        <v>139</v>
      </c>
      <c r="C69" s="58" t="s">
        <v>133</v>
      </c>
      <c r="D69" s="70" t="s">
        <v>137</v>
      </c>
      <c r="E69" s="59"/>
      <c r="F69" s="70"/>
      <c r="G69" s="59"/>
      <c r="H69" s="70"/>
      <c r="I69" s="59"/>
      <c r="J69" s="66" t="s">
        <v>81</v>
      </c>
      <c r="K69" s="66" t="s">
        <v>59</v>
      </c>
      <c r="L69" s="294"/>
    </row>
    <row r="70" spans="1:12" ht="19.5" x14ac:dyDescent="0.3">
      <c r="A70" s="57"/>
      <c r="B70" s="66" t="s">
        <v>140</v>
      </c>
      <c r="C70" s="58" t="s">
        <v>134</v>
      </c>
      <c r="D70" s="70" t="s">
        <v>141</v>
      </c>
      <c r="E70" s="59"/>
      <c r="F70" s="70"/>
      <c r="G70" s="59"/>
      <c r="H70" s="70"/>
      <c r="I70" s="59"/>
      <c r="J70" s="66" t="s">
        <v>82</v>
      </c>
      <c r="K70" s="66" t="s">
        <v>63</v>
      </c>
      <c r="L70" s="294"/>
    </row>
    <row r="71" spans="1:12" ht="19.5" x14ac:dyDescent="0.3">
      <c r="A71" s="57"/>
      <c r="B71" s="66"/>
      <c r="C71" s="58" t="s">
        <v>135</v>
      </c>
      <c r="D71" s="70"/>
      <c r="E71" s="59"/>
      <c r="F71" s="70"/>
      <c r="G71" s="59"/>
      <c r="H71" s="70"/>
      <c r="I71" s="59"/>
      <c r="J71" s="66" t="s">
        <v>83</v>
      </c>
      <c r="K71" s="66" t="s">
        <v>84</v>
      </c>
      <c r="L71" s="294"/>
    </row>
    <row r="72" spans="1:12" ht="19.5" x14ac:dyDescent="0.3">
      <c r="A72" s="193">
        <v>2</v>
      </c>
      <c r="B72" s="107" t="s">
        <v>121</v>
      </c>
      <c r="C72" s="107" t="s">
        <v>122</v>
      </c>
      <c r="D72" s="157" t="s">
        <v>136</v>
      </c>
      <c r="E72" s="108">
        <v>2300000</v>
      </c>
      <c r="F72" s="108">
        <v>2300000</v>
      </c>
      <c r="G72" s="108">
        <v>2300000</v>
      </c>
      <c r="H72" s="108">
        <v>2300000</v>
      </c>
      <c r="I72" s="108">
        <v>2300000</v>
      </c>
      <c r="J72" s="107" t="s">
        <v>80</v>
      </c>
      <c r="K72" s="107" t="s">
        <v>55</v>
      </c>
      <c r="L72" s="293" t="s">
        <v>70</v>
      </c>
    </row>
    <row r="73" spans="1:12" ht="19.5" x14ac:dyDescent="0.3">
      <c r="A73" s="175"/>
      <c r="B73" s="110" t="s">
        <v>151</v>
      </c>
      <c r="C73" s="110" t="s">
        <v>126</v>
      </c>
      <c r="D73" s="144" t="s">
        <v>1395</v>
      </c>
      <c r="E73" s="110"/>
      <c r="F73" s="145"/>
      <c r="G73" s="110"/>
      <c r="H73" s="145"/>
      <c r="I73" s="110"/>
      <c r="J73" s="110" t="s">
        <v>81</v>
      </c>
      <c r="K73" s="110" t="s">
        <v>59</v>
      </c>
      <c r="L73" s="294"/>
    </row>
    <row r="74" spans="1:12" ht="19.5" x14ac:dyDescent="0.3">
      <c r="A74" s="175"/>
      <c r="B74" s="110" t="s">
        <v>152</v>
      </c>
      <c r="C74" s="110" t="s">
        <v>127</v>
      </c>
      <c r="D74" s="144" t="s">
        <v>144</v>
      </c>
      <c r="E74" s="110"/>
      <c r="F74" s="145"/>
      <c r="G74" s="110"/>
      <c r="H74" s="145"/>
      <c r="I74" s="110"/>
      <c r="J74" s="110" t="s">
        <v>82</v>
      </c>
      <c r="K74" s="110" t="s">
        <v>63</v>
      </c>
      <c r="L74" s="294"/>
    </row>
    <row r="75" spans="1:12" ht="19.5" x14ac:dyDescent="0.3">
      <c r="A75" s="231"/>
      <c r="B75" s="114" t="s">
        <v>153</v>
      </c>
      <c r="C75" s="114" t="s">
        <v>67</v>
      </c>
      <c r="D75" s="212"/>
      <c r="E75" s="114"/>
      <c r="F75" s="125"/>
      <c r="G75" s="114"/>
      <c r="H75" s="125"/>
      <c r="I75" s="114"/>
      <c r="J75" s="114" t="s">
        <v>83</v>
      </c>
      <c r="K75" s="114" t="s">
        <v>84</v>
      </c>
      <c r="L75" s="295"/>
    </row>
    <row r="76" spans="1:12" ht="19.5" x14ac:dyDescent="0.3">
      <c r="A76" s="106">
        <v>3</v>
      </c>
      <c r="B76" s="107" t="s">
        <v>121</v>
      </c>
      <c r="C76" s="65" t="s">
        <v>122</v>
      </c>
      <c r="D76" s="106" t="s">
        <v>128</v>
      </c>
      <c r="E76" s="108">
        <v>2040000</v>
      </c>
      <c r="F76" s="108">
        <v>2040000</v>
      </c>
      <c r="G76" s="108">
        <v>2040000</v>
      </c>
      <c r="H76" s="108">
        <v>2040000</v>
      </c>
      <c r="I76" s="108">
        <v>2040000</v>
      </c>
      <c r="J76" s="108" t="s">
        <v>80</v>
      </c>
      <c r="K76" s="65" t="s">
        <v>55</v>
      </c>
      <c r="L76" s="293" t="s">
        <v>70</v>
      </c>
    </row>
    <row r="77" spans="1:12" ht="19.5" x14ac:dyDescent="0.3">
      <c r="A77" s="124"/>
      <c r="B77" s="110" t="s">
        <v>257</v>
      </c>
      <c r="C77" s="66" t="s">
        <v>126</v>
      </c>
      <c r="D77" s="109" t="s">
        <v>260</v>
      </c>
      <c r="E77" s="111"/>
      <c r="F77" s="111"/>
      <c r="G77" s="109"/>
      <c r="H77" s="109"/>
      <c r="I77" s="109"/>
      <c r="J77" s="109" t="s">
        <v>81</v>
      </c>
      <c r="K77" s="66" t="s">
        <v>59</v>
      </c>
      <c r="L77" s="294"/>
    </row>
    <row r="78" spans="1:12" ht="19.5" x14ac:dyDescent="0.3">
      <c r="A78" s="124"/>
      <c r="B78" s="110" t="s">
        <v>259</v>
      </c>
      <c r="C78" s="66" t="s">
        <v>127</v>
      </c>
      <c r="D78" s="109" t="s">
        <v>144</v>
      </c>
      <c r="E78" s="112"/>
      <c r="F78" s="112"/>
      <c r="G78" s="110"/>
      <c r="H78" s="110"/>
      <c r="I78" s="110"/>
      <c r="J78" s="109" t="s">
        <v>82</v>
      </c>
      <c r="K78" s="66" t="s">
        <v>63</v>
      </c>
      <c r="L78" s="294"/>
    </row>
    <row r="79" spans="1:12" ht="19.5" x14ac:dyDescent="0.3">
      <c r="A79" s="113"/>
      <c r="B79" s="114" t="s">
        <v>258</v>
      </c>
      <c r="C79" s="67" t="s">
        <v>67</v>
      </c>
      <c r="D79" s="128"/>
      <c r="E79" s="115"/>
      <c r="F79" s="115"/>
      <c r="G79" s="115"/>
      <c r="H79" s="115"/>
      <c r="I79" s="115"/>
      <c r="J79" s="115" t="s">
        <v>83</v>
      </c>
      <c r="K79" s="67" t="s">
        <v>84</v>
      </c>
      <c r="L79" s="295"/>
    </row>
    <row r="80" spans="1:12" ht="19.5" x14ac:dyDescent="0.3">
      <c r="A80" s="106">
        <v>4</v>
      </c>
      <c r="B80" s="107" t="s">
        <v>182</v>
      </c>
      <c r="C80" s="65" t="s">
        <v>122</v>
      </c>
      <c r="D80" s="106" t="s">
        <v>160</v>
      </c>
      <c r="E80" s="108">
        <v>1430000</v>
      </c>
      <c r="F80" s="108">
        <v>1430000</v>
      </c>
      <c r="G80" s="108">
        <v>1430000</v>
      </c>
      <c r="H80" s="108">
        <v>1430000</v>
      </c>
      <c r="I80" s="108">
        <v>1430000</v>
      </c>
      <c r="J80" s="108" t="s">
        <v>80</v>
      </c>
      <c r="K80" s="65" t="s">
        <v>55</v>
      </c>
      <c r="L80" s="293" t="s">
        <v>70</v>
      </c>
    </row>
    <row r="81" spans="1:12" ht="19.5" x14ac:dyDescent="0.3">
      <c r="A81" s="124"/>
      <c r="B81" s="110" t="s">
        <v>518</v>
      </c>
      <c r="C81" s="66" t="s">
        <v>126</v>
      </c>
      <c r="D81" s="109" t="s">
        <v>338</v>
      </c>
      <c r="E81" s="111"/>
      <c r="F81" s="111"/>
      <c r="G81" s="109"/>
      <c r="H81" s="109"/>
      <c r="I81" s="109"/>
      <c r="J81" s="109" t="s">
        <v>81</v>
      </c>
      <c r="K81" s="66" t="s">
        <v>59</v>
      </c>
      <c r="L81" s="294"/>
    </row>
    <row r="82" spans="1:12" ht="19.5" x14ac:dyDescent="0.3">
      <c r="A82" s="124"/>
      <c r="B82" s="110" t="s">
        <v>335</v>
      </c>
      <c r="C82" s="66" t="s">
        <v>127</v>
      </c>
      <c r="D82" s="109" t="s">
        <v>113</v>
      </c>
      <c r="E82" s="112"/>
      <c r="F82" s="112"/>
      <c r="G82" s="110"/>
      <c r="H82" s="110"/>
      <c r="I82" s="110"/>
      <c r="J82" s="109" t="s">
        <v>82</v>
      </c>
      <c r="K82" s="66" t="s">
        <v>63</v>
      </c>
      <c r="L82" s="294"/>
    </row>
    <row r="83" spans="1:12" ht="19.5" x14ac:dyDescent="0.3">
      <c r="A83" s="124"/>
      <c r="B83" s="110" t="s">
        <v>336</v>
      </c>
      <c r="C83" s="66" t="s">
        <v>67</v>
      </c>
      <c r="D83" s="109"/>
      <c r="E83" s="112"/>
      <c r="F83" s="112"/>
      <c r="G83" s="110"/>
      <c r="H83" s="110"/>
      <c r="I83" s="110"/>
      <c r="J83" s="109" t="s">
        <v>83</v>
      </c>
      <c r="K83" s="66" t="s">
        <v>84</v>
      </c>
      <c r="L83" s="294"/>
    </row>
    <row r="84" spans="1:12" ht="19.5" x14ac:dyDescent="0.3">
      <c r="A84" s="139"/>
      <c r="B84" s="114" t="s">
        <v>337</v>
      </c>
      <c r="C84" s="67"/>
      <c r="D84" s="113"/>
      <c r="E84" s="140"/>
      <c r="F84" s="140"/>
      <c r="G84" s="114"/>
      <c r="H84" s="114"/>
      <c r="I84" s="114"/>
      <c r="J84" s="113"/>
      <c r="K84" s="67"/>
      <c r="L84" s="295"/>
    </row>
    <row r="85" spans="1:12" ht="19.5" x14ac:dyDescent="0.3">
      <c r="A85" s="106">
        <v>5</v>
      </c>
      <c r="B85" s="107" t="s">
        <v>317</v>
      </c>
      <c r="C85" s="65" t="s">
        <v>319</v>
      </c>
      <c r="D85" s="106" t="s">
        <v>169</v>
      </c>
      <c r="E85" s="108">
        <v>140000</v>
      </c>
      <c r="F85" s="108">
        <v>140000</v>
      </c>
      <c r="G85" s="108">
        <v>140000</v>
      </c>
      <c r="H85" s="108">
        <v>140000</v>
      </c>
      <c r="I85" s="108">
        <v>140000</v>
      </c>
      <c r="J85" s="137" t="s">
        <v>80</v>
      </c>
      <c r="K85" s="65" t="s">
        <v>55</v>
      </c>
      <c r="L85" s="172" t="s">
        <v>70</v>
      </c>
    </row>
    <row r="86" spans="1:12" ht="19.5" x14ac:dyDescent="0.3">
      <c r="A86" s="124"/>
      <c r="B86" s="110" t="s">
        <v>318</v>
      </c>
      <c r="C86" s="66" t="s">
        <v>320</v>
      </c>
      <c r="D86" s="109" t="s">
        <v>321</v>
      </c>
      <c r="E86" s="111"/>
      <c r="F86" s="111"/>
      <c r="G86" s="109"/>
      <c r="H86" s="109"/>
      <c r="I86" s="109"/>
      <c r="J86" s="138" t="s">
        <v>324</v>
      </c>
      <c r="K86" s="66" t="s">
        <v>322</v>
      </c>
      <c r="L86" s="294"/>
    </row>
    <row r="87" spans="1:12" ht="19.5" x14ac:dyDescent="0.3">
      <c r="A87" s="139"/>
      <c r="B87" s="114" t="s">
        <v>301</v>
      </c>
      <c r="C87" s="67"/>
      <c r="D87" s="113"/>
      <c r="E87" s="140"/>
      <c r="F87" s="140"/>
      <c r="G87" s="114"/>
      <c r="H87" s="114"/>
      <c r="I87" s="114"/>
      <c r="J87" s="165" t="s">
        <v>105</v>
      </c>
      <c r="K87" s="67" t="s">
        <v>323</v>
      </c>
      <c r="L87" s="295"/>
    </row>
    <row r="88" spans="1:12" ht="19.5" x14ac:dyDescent="0.3">
      <c r="A88" s="106">
        <v>6</v>
      </c>
      <c r="B88" s="107" t="s">
        <v>339</v>
      </c>
      <c r="C88" s="163" t="s">
        <v>122</v>
      </c>
      <c r="D88" s="106" t="s">
        <v>340</v>
      </c>
      <c r="E88" s="108">
        <v>500000</v>
      </c>
      <c r="F88" s="108">
        <v>500000</v>
      </c>
      <c r="G88" s="108">
        <v>500000</v>
      </c>
      <c r="H88" s="108">
        <v>500000</v>
      </c>
      <c r="I88" s="108">
        <v>500000</v>
      </c>
      <c r="J88" s="137" t="s">
        <v>80</v>
      </c>
      <c r="K88" s="163" t="s">
        <v>55</v>
      </c>
      <c r="L88" s="172" t="s">
        <v>70</v>
      </c>
    </row>
    <row r="89" spans="1:12" ht="19.5" x14ac:dyDescent="0.3">
      <c r="A89" s="124"/>
      <c r="B89" s="110" t="s">
        <v>79</v>
      </c>
      <c r="C89" s="164" t="s">
        <v>1470</v>
      </c>
      <c r="D89" s="109" t="s">
        <v>113</v>
      </c>
      <c r="E89" s="111"/>
      <c r="F89" s="111"/>
      <c r="G89" s="109"/>
      <c r="H89" s="109"/>
      <c r="I89" s="109"/>
      <c r="J89" s="138" t="s">
        <v>324</v>
      </c>
      <c r="K89" s="164" t="s">
        <v>59</v>
      </c>
      <c r="L89" s="294"/>
    </row>
    <row r="90" spans="1:12" ht="19.5" x14ac:dyDescent="0.3">
      <c r="A90" s="124"/>
      <c r="B90" s="110"/>
      <c r="C90" s="164" t="s">
        <v>1471</v>
      </c>
      <c r="D90" s="109"/>
      <c r="E90" s="112"/>
      <c r="F90" s="112"/>
      <c r="G90" s="110"/>
      <c r="H90" s="110"/>
      <c r="I90" s="110"/>
      <c r="J90" s="165" t="s">
        <v>105</v>
      </c>
      <c r="K90" s="164" t="s">
        <v>63</v>
      </c>
      <c r="L90" s="294"/>
    </row>
    <row r="91" spans="1:12" ht="19.5" x14ac:dyDescent="0.3">
      <c r="A91" s="106">
        <v>7</v>
      </c>
      <c r="B91" s="107" t="s">
        <v>273</v>
      </c>
      <c r="C91" s="65" t="s">
        <v>342</v>
      </c>
      <c r="D91" s="106" t="s">
        <v>343</v>
      </c>
      <c r="E91" s="108">
        <v>100000</v>
      </c>
      <c r="F91" s="108">
        <v>100000</v>
      </c>
      <c r="G91" s="108">
        <v>100000</v>
      </c>
      <c r="H91" s="108">
        <v>100000</v>
      </c>
      <c r="I91" s="108">
        <v>100000</v>
      </c>
      <c r="J91" s="167" t="s">
        <v>80</v>
      </c>
      <c r="K91" s="65" t="s">
        <v>344</v>
      </c>
      <c r="L91" s="172" t="s">
        <v>70</v>
      </c>
    </row>
    <row r="92" spans="1:12" ht="19.5" x14ac:dyDescent="0.3">
      <c r="A92" s="124"/>
      <c r="B92" s="110" t="s">
        <v>341</v>
      </c>
      <c r="C92" s="66"/>
      <c r="D92" s="109"/>
      <c r="E92" s="111"/>
      <c r="F92" s="111"/>
      <c r="G92" s="109"/>
      <c r="H92" s="109"/>
      <c r="I92" s="109"/>
      <c r="J92" s="168" t="s">
        <v>324</v>
      </c>
      <c r="K92" s="66" t="s">
        <v>345</v>
      </c>
      <c r="L92" s="294"/>
    </row>
    <row r="93" spans="1:12" ht="19.5" x14ac:dyDescent="0.3">
      <c r="A93" s="124"/>
      <c r="B93" s="110" t="s">
        <v>75</v>
      </c>
      <c r="C93" s="66"/>
      <c r="D93" s="109"/>
      <c r="E93" s="112"/>
      <c r="F93" s="112"/>
      <c r="G93" s="110"/>
      <c r="H93" s="110"/>
      <c r="I93" s="110"/>
      <c r="J93" s="138" t="s">
        <v>105</v>
      </c>
      <c r="K93" s="66" t="s">
        <v>346</v>
      </c>
      <c r="L93" s="294"/>
    </row>
    <row r="94" spans="1:12" ht="19.5" x14ac:dyDescent="0.3">
      <c r="A94" s="150" t="s">
        <v>7</v>
      </c>
      <c r="B94" s="150" t="s">
        <v>1077</v>
      </c>
      <c r="C94" s="151"/>
      <c r="D94" s="150"/>
      <c r="E94" s="152">
        <f>SUM(E68:E93)</f>
        <v>7010000</v>
      </c>
      <c r="F94" s="152">
        <f>SUM(F68:F93)</f>
        <v>7010000</v>
      </c>
      <c r="G94" s="152">
        <f>SUM(G68:G93)</f>
        <v>7010000</v>
      </c>
      <c r="H94" s="152">
        <f>SUM(H68:H93)</f>
        <v>7010000</v>
      </c>
      <c r="I94" s="152">
        <f>SUM(I68:I93)</f>
        <v>7010000</v>
      </c>
      <c r="J94" s="151"/>
      <c r="K94" s="151"/>
      <c r="L94" s="238"/>
    </row>
    <row r="95" spans="1:12" ht="20.25" x14ac:dyDescent="0.3">
      <c r="A95" s="357" t="s">
        <v>1509</v>
      </c>
      <c r="B95" s="357"/>
      <c r="C95" s="357"/>
      <c r="D95" s="357"/>
      <c r="E95" s="357"/>
      <c r="F95" s="357"/>
      <c r="G95" s="357"/>
      <c r="H95" s="357"/>
      <c r="I95" s="357"/>
      <c r="J95" s="357"/>
      <c r="K95" s="357"/>
      <c r="L95" s="357"/>
    </row>
    <row r="96" spans="1:12" ht="20.25" x14ac:dyDescent="0.3">
      <c r="A96" s="362" t="s">
        <v>1474</v>
      </c>
      <c r="B96" s="362"/>
      <c r="C96" s="362"/>
      <c r="D96" s="362"/>
      <c r="E96" s="362"/>
      <c r="F96" s="362"/>
      <c r="G96" s="362"/>
      <c r="H96" s="285"/>
      <c r="I96" s="286"/>
      <c r="J96" s="286"/>
      <c r="K96" s="287"/>
      <c r="L96" s="283"/>
    </row>
    <row r="97" spans="1:12" ht="20.25" x14ac:dyDescent="0.3">
      <c r="A97" s="285"/>
      <c r="B97" s="285"/>
      <c r="C97" s="285"/>
      <c r="D97" s="285"/>
      <c r="E97" s="285"/>
      <c r="F97" s="285"/>
      <c r="G97" s="285"/>
      <c r="H97" s="285"/>
      <c r="I97" s="286"/>
      <c r="J97" s="286"/>
      <c r="K97" s="287"/>
      <c r="L97" s="283"/>
    </row>
    <row r="98" spans="1:12" ht="20.25" x14ac:dyDescent="0.3">
      <c r="A98" s="43"/>
      <c r="B98" s="37"/>
      <c r="C98" s="37"/>
      <c r="D98" s="38" t="s">
        <v>22</v>
      </c>
      <c r="E98" s="358" t="s">
        <v>23</v>
      </c>
      <c r="F98" s="359"/>
      <c r="G98" s="359"/>
      <c r="H98" s="359"/>
      <c r="I98" s="360"/>
      <c r="J98" s="38" t="s">
        <v>24</v>
      </c>
      <c r="K98" s="38" t="s">
        <v>25</v>
      </c>
      <c r="L98" s="235" t="s">
        <v>26</v>
      </c>
    </row>
    <row r="99" spans="1:12" ht="20.25" x14ac:dyDescent="0.3">
      <c r="A99" s="39" t="s">
        <v>20</v>
      </c>
      <c r="B99" s="39" t="s">
        <v>5</v>
      </c>
      <c r="C99" s="39" t="s">
        <v>27</v>
      </c>
      <c r="D99" s="39" t="s">
        <v>28</v>
      </c>
      <c r="E99" s="38">
        <v>2566</v>
      </c>
      <c r="F99" s="38">
        <v>2567</v>
      </c>
      <c r="G99" s="38">
        <v>2568</v>
      </c>
      <c r="H99" s="38">
        <v>2569</v>
      </c>
      <c r="I99" s="38">
        <v>2570</v>
      </c>
      <c r="J99" s="39" t="s">
        <v>29</v>
      </c>
      <c r="K99" s="39" t="s">
        <v>30</v>
      </c>
      <c r="L99" s="245" t="s">
        <v>31</v>
      </c>
    </row>
    <row r="100" spans="1:12" ht="20.25" x14ac:dyDescent="0.3">
      <c r="A100" s="40"/>
      <c r="B100" s="35"/>
      <c r="C100" s="40"/>
      <c r="D100" s="40" t="s">
        <v>32</v>
      </c>
      <c r="E100" s="40" t="s">
        <v>6</v>
      </c>
      <c r="F100" s="40" t="s">
        <v>6</v>
      </c>
      <c r="G100" s="40" t="s">
        <v>6</v>
      </c>
      <c r="H100" s="40" t="s">
        <v>6</v>
      </c>
      <c r="I100" s="40" t="s">
        <v>6</v>
      </c>
      <c r="J100" s="40"/>
      <c r="K100" s="40"/>
      <c r="L100" s="236" t="s">
        <v>33</v>
      </c>
    </row>
    <row r="101" spans="1:12" ht="19.5" x14ac:dyDescent="0.3">
      <c r="A101" s="106">
        <v>1</v>
      </c>
      <c r="B101" s="107" t="s">
        <v>377</v>
      </c>
      <c r="C101" s="65" t="s">
        <v>378</v>
      </c>
      <c r="D101" s="106" t="s">
        <v>79</v>
      </c>
      <c r="E101" s="108">
        <v>1000000</v>
      </c>
      <c r="F101" s="108">
        <v>1000000</v>
      </c>
      <c r="G101" s="108">
        <v>1000000</v>
      </c>
      <c r="H101" s="108">
        <v>1000000</v>
      </c>
      <c r="I101" s="108">
        <v>1000000</v>
      </c>
      <c r="J101" s="108" t="s">
        <v>80</v>
      </c>
      <c r="K101" s="65" t="s">
        <v>55</v>
      </c>
      <c r="L101" s="172" t="s">
        <v>70</v>
      </c>
    </row>
    <row r="102" spans="1:12" ht="19.5" x14ac:dyDescent="0.3">
      <c r="A102" s="124"/>
      <c r="B102" s="110" t="s">
        <v>375</v>
      </c>
      <c r="C102" s="66" t="s">
        <v>379</v>
      </c>
      <c r="D102" s="109"/>
      <c r="E102" s="111"/>
      <c r="F102" s="111"/>
      <c r="G102" s="109"/>
      <c r="H102" s="109"/>
      <c r="I102" s="109"/>
      <c r="J102" s="109" t="s">
        <v>81</v>
      </c>
      <c r="K102" s="66" t="s">
        <v>381</v>
      </c>
      <c r="L102" s="84"/>
    </row>
    <row r="103" spans="1:12" ht="19.5" x14ac:dyDescent="0.3">
      <c r="A103" s="124"/>
      <c r="B103" s="110" t="s">
        <v>376</v>
      </c>
      <c r="C103" s="66" t="s">
        <v>380</v>
      </c>
      <c r="D103" s="109"/>
      <c r="E103" s="112"/>
      <c r="F103" s="112"/>
      <c r="G103" s="110"/>
      <c r="H103" s="110"/>
      <c r="I103" s="110"/>
      <c r="J103" s="109" t="s">
        <v>82</v>
      </c>
      <c r="K103" s="66" t="s">
        <v>382</v>
      </c>
      <c r="L103" s="84"/>
    </row>
    <row r="104" spans="1:12" ht="19.5" x14ac:dyDescent="0.3">
      <c r="A104" s="113"/>
      <c r="B104" s="114"/>
      <c r="C104" s="67"/>
      <c r="D104" s="128"/>
      <c r="E104" s="115"/>
      <c r="F104" s="115"/>
      <c r="G104" s="115"/>
      <c r="H104" s="115"/>
      <c r="I104" s="115"/>
      <c r="J104" s="115" t="s">
        <v>83</v>
      </c>
      <c r="K104" s="67" t="s">
        <v>383</v>
      </c>
      <c r="L104" s="85"/>
    </row>
    <row r="105" spans="1:12" ht="20.25" x14ac:dyDescent="0.3">
      <c r="A105" s="97" t="s">
        <v>7</v>
      </c>
      <c r="B105" s="97" t="s">
        <v>372</v>
      </c>
      <c r="C105" s="98"/>
      <c r="D105" s="97"/>
      <c r="E105" s="242">
        <f>SUM(E101:E104)</f>
        <v>1000000</v>
      </c>
      <c r="F105" s="242">
        <f>SUM(F101:F104)</f>
        <v>1000000</v>
      </c>
      <c r="G105" s="242">
        <f>SUM(G101:G104)</f>
        <v>1000000</v>
      </c>
      <c r="H105" s="242">
        <f>SUM(H101:H104)</f>
        <v>1000000</v>
      </c>
      <c r="I105" s="242">
        <f>SUM(I101:I104)</f>
        <v>1000000</v>
      </c>
      <c r="J105" s="98"/>
      <c r="K105" s="98"/>
      <c r="L105" s="238"/>
    </row>
    <row r="106" spans="1:12" ht="20.25" x14ac:dyDescent="0.3">
      <c r="A106" s="285"/>
      <c r="B106" s="285"/>
      <c r="C106" s="285"/>
      <c r="D106" s="285"/>
      <c r="E106" s="285"/>
      <c r="F106" s="285"/>
      <c r="G106" s="285"/>
      <c r="H106" s="285"/>
      <c r="I106" s="286"/>
      <c r="J106" s="286"/>
      <c r="K106" s="287"/>
      <c r="L106" s="283"/>
    </row>
    <row r="107" spans="1:12" ht="20.25" x14ac:dyDescent="0.3">
      <c r="A107" s="357" t="s">
        <v>1472</v>
      </c>
      <c r="B107" s="357"/>
      <c r="C107" s="357"/>
      <c r="D107" s="357"/>
      <c r="E107" s="357"/>
      <c r="F107" s="357"/>
      <c r="G107" s="357"/>
      <c r="H107" s="357"/>
      <c r="I107" s="357"/>
      <c r="J107" s="357"/>
      <c r="K107" s="357"/>
      <c r="L107" s="357"/>
    </row>
    <row r="108" spans="1:12" ht="20.25" x14ac:dyDescent="0.3">
      <c r="A108" s="362" t="s">
        <v>1473</v>
      </c>
      <c r="B108" s="362"/>
      <c r="C108" s="362"/>
      <c r="D108" s="362"/>
      <c r="E108" s="362"/>
      <c r="F108" s="362"/>
      <c r="G108" s="362"/>
      <c r="H108" s="285"/>
      <c r="I108" s="286"/>
      <c r="J108" s="286"/>
      <c r="K108" s="287"/>
      <c r="L108" s="283"/>
    </row>
    <row r="109" spans="1:12" ht="20.25" x14ac:dyDescent="0.3">
      <c r="A109" s="46"/>
      <c r="B109" s="46"/>
      <c r="C109" s="46"/>
      <c r="D109" s="46"/>
      <c r="E109" s="46"/>
      <c r="F109" s="46"/>
      <c r="G109" s="46"/>
      <c r="H109" s="46"/>
      <c r="I109" s="46"/>
      <c r="J109" s="46"/>
      <c r="K109" s="46"/>
      <c r="L109" s="46"/>
    </row>
    <row r="110" spans="1:12" ht="20.25" x14ac:dyDescent="0.3">
      <c r="A110" s="43"/>
      <c r="B110" s="37"/>
      <c r="C110" s="37"/>
      <c r="D110" s="38" t="s">
        <v>22</v>
      </c>
      <c r="E110" s="358" t="s">
        <v>23</v>
      </c>
      <c r="F110" s="359"/>
      <c r="G110" s="359"/>
      <c r="H110" s="359"/>
      <c r="I110" s="360"/>
      <c r="J110" s="38" t="s">
        <v>24</v>
      </c>
      <c r="K110" s="38" t="s">
        <v>25</v>
      </c>
      <c r="L110" s="235" t="s">
        <v>26</v>
      </c>
    </row>
    <row r="111" spans="1:12" ht="20.25" x14ac:dyDescent="0.3">
      <c r="A111" s="39" t="s">
        <v>20</v>
      </c>
      <c r="B111" s="39" t="s">
        <v>5</v>
      </c>
      <c r="C111" s="39" t="s">
        <v>27</v>
      </c>
      <c r="D111" s="39" t="s">
        <v>28</v>
      </c>
      <c r="E111" s="38">
        <v>2566</v>
      </c>
      <c r="F111" s="38">
        <v>2567</v>
      </c>
      <c r="G111" s="38">
        <v>2568</v>
      </c>
      <c r="H111" s="38">
        <v>2569</v>
      </c>
      <c r="I111" s="38">
        <v>2570</v>
      </c>
      <c r="J111" s="39" t="s">
        <v>29</v>
      </c>
      <c r="K111" s="39" t="s">
        <v>30</v>
      </c>
      <c r="L111" s="245" t="s">
        <v>31</v>
      </c>
    </row>
    <row r="112" spans="1:12" ht="20.25" x14ac:dyDescent="0.3">
      <c r="A112" s="40"/>
      <c r="B112" s="35"/>
      <c r="C112" s="40"/>
      <c r="D112" s="40" t="s">
        <v>32</v>
      </c>
      <c r="E112" s="40" t="s">
        <v>6</v>
      </c>
      <c r="F112" s="40" t="s">
        <v>6</v>
      </c>
      <c r="G112" s="40" t="s">
        <v>6</v>
      </c>
      <c r="H112" s="40" t="s">
        <v>6</v>
      </c>
      <c r="I112" s="40" t="s">
        <v>6</v>
      </c>
      <c r="J112" s="40"/>
      <c r="K112" s="40"/>
      <c r="L112" s="236" t="s">
        <v>33</v>
      </c>
    </row>
    <row r="113" spans="1:12" ht="19.5" x14ac:dyDescent="0.3">
      <c r="A113" s="69">
        <v>1</v>
      </c>
      <c r="B113" s="65" t="s">
        <v>74</v>
      </c>
      <c r="C113" s="65" t="s">
        <v>76</v>
      </c>
      <c r="D113" s="69" t="s">
        <v>79</v>
      </c>
      <c r="E113" s="104">
        <v>400000</v>
      </c>
      <c r="F113" s="104">
        <v>400000</v>
      </c>
      <c r="G113" s="104">
        <v>400000</v>
      </c>
      <c r="H113" s="104">
        <v>400000</v>
      </c>
      <c r="I113" s="104">
        <v>400000</v>
      </c>
      <c r="J113" s="65" t="s">
        <v>80</v>
      </c>
      <c r="K113" s="65" t="s">
        <v>55</v>
      </c>
      <c r="L113" s="293" t="s">
        <v>70</v>
      </c>
    </row>
    <row r="114" spans="1:12" ht="19.5" x14ac:dyDescent="0.3">
      <c r="A114" s="70"/>
      <c r="B114" s="66" t="s">
        <v>75</v>
      </c>
      <c r="C114" s="66" t="s">
        <v>77</v>
      </c>
      <c r="D114" s="70"/>
      <c r="E114" s="70"/>
      <c r="F114" s="70"/>
      <c r="G114" s="70"/>
      <c r="H114" s="70"/>
      <c r="I114" s="70"/>
      <c r="J114" s="66" t="s">
        <v>81</v>
      </c>
      <c r="K114" s="66" t="s">
        <v>59</v>
      </c>
      <c r="L114" s="84"/>
    </row>
    <row r="115" spans="1:12" ht="19.5" x14ac:dyDescent="0.3">
      <c r="A115" s="70"/>
      <c r="B115" s="66"/>
      <c r="C115" s="66" t="s">
        <v>78</v>
      </c>
      <c r="D115" s="70"/>
      <c r="E115" s="70"/>
      <c r="F115" s="70"/>
      <c r="G115" s="70"/>
      <c r="H115" s="70"/>
      <c r="I115" s="70"/>
      <c r="J115" s="66" t="s">
        <v>82</v>
      </c>
      <c r="K115" s="66" t="s">
        <v>63</v>
      </c>
      <c r="L115" s="84"/>
    </row>
    <row r="116" spans="1:12" ht="19.5" x14ac:dyDescent="0.3">
      <c r="A116" s="71"/>
      <c r="B116" s="67"/>
      <c r="C116" s="67"/>
      <c r="D116" s="71"/>
      <c r="E116" s="71"/>
      <c r="F116" s="71"/>
      <c r="G116" s="71"/>
      <c r="H116" s="71"/>
      <c r="I116" s="71"/>
      <c r="J116" s="67" t="s">
        <v>83</v>
      </c>
      <c r="K116" s="67" t="s">
        <v>84</v>
      </c>
      <c r="L116" s="85"/>
    </row>
    <row r="117" spans="1:12" ht="19.5" x14ac:dyDescent="0.3">
      <c r="A117" s="150" t="s">
        <v>7</v>
      </c>
      <c r="B117" s="150" t="s">
        <v>372</v>
      </c>
      <c r="C117" s="151"/>
      <c r="D117" s="150"/>
      <c r="E117" s="242">
        <f>SUM(E113:E116)</f>
        <v>400000</v>
      </c>
      <c r="F117" s="242">
        <f>SUM(F113:F116)</f>
        <v>400000</v>
      </c>
      <c r="G117" s="242">
        <f>SUM(G113:G116)</f>
        <v>400000</v>
      </c>
      <c r="H117" s="242">
        <f>SUM(H113:H116)</f>
        <v>400000</v>
      </c>
      <c r="I117" s="242">
        <f>SUM(I113:I116)</f>
        <v>400000</v>
      </c>
      <c r="J117" s="151"/>
      <c r="K117" s="151"/>
      <c r="L117" s="238"/>
    </row>
    <row r="129" spans="1:12" ht="20.25" customHeight="1" x14ac:dyDescent="0.3">
      <c r="A129" s="357" t="s">
        <v>1507</v>
      </c>
      <c r="B129" s="357"/>
      <c r="C129" s="357"/>
      <c r="D129" s="357"/>
      <c r="E129" s="357"/>
      <c r="F129" s="357"/>
      <c r="G129" s="357"/>
      <c r="H129" s="357"/>
      <c r="I129" s="357"/>
      <c r="J129" s="357"/>
      <c r="K129" s="357"/>
    </row>
    <row r="130" spans="1:12" ht="20.25" customHeight="1" x14ac:dyDescent="0.3">
      <c r="A130" s="357" t="s">
        <v>1508</v>
      </c>
      <c r="B130" s="357"/>
      <c r="C130" s="357"/>
      <c r="D130" s="357"/>
      <c r="E130" s="357"/>
      <c r="F130" s="357"/>
      <c r="G130" s="357"/>
      <c r="H130" s="357"/>
      <c r="I130" s="357"/>
      <c r="J130" s="357"/>
      <c r="K130" s="357"/>
      <c r="L130" s="357"/>
    </row>
    <row r="131" spans="1:12" ht="20.25" x14ac:dyDescent="0.3">
      <c r="A131" s="357" t="s">
        <v>1504</v>
      </c>
      <c r="B131" s="357"/>
      <c r="C131" s="357"/>
      <c r="D131" s="357"/>
      <c r="E131" s="357"/>
      <c r="F131" s="357"/>
      <c r="G131" s="357"/>
      <c r="H131" s="357"/>
      <c r="I131" s="357"/>
      <c r="J131" s="357"/>
      <c r="K131" s="357"/>
    </row>
    <row r="132" spans="1:12" ht="20.25" x14ac:dyDescent="0.3">
      <c r="A132" s="357" t="s">
        <v>1479</v>
      </c>
      <c r="B132" s="357"/>
      <c r="C132" s="357"/>
      <c r="D132" s="357"/>
      <c r="E132" s="357"/>
      <c r="F132" s="357"/>
      <c r="G132" s="357"/>
      <c r="H132" s="357"/>
      <c r="I132" s="357"/>
      <c r="J132" s="357"/>
      <c r="K132" s="357"/>
      <c r="L132" s="357"/>
    </row>
    <row r="133" spans="1:12" ht="20.25" x14ac:dyDescent="0.3">
      <c r="A133" s="357" t="s">
        <v>1506</v>
      </c>
      <c r="B133" s="357"/>
      <c r="C133" s="357"/>
      <c r="D133" s="357"/>
      <c r="E133" s="357"/>
      <c r="F133" s="357"/>
      <c r="G133" s="357"/>
      <c r="H133" s="357"/>
      <c r="I133" s="357"/>
      <c r="J133" s="357"/>
      <c r="K133" s="357"/>
    </row>
    <row r="134" spans="1:12" ht="20.25" x14ac:dyDescent="0.3">
      <c r="A134" s="357" t="s">
        <v>1503</v>
      </c>
      <c r="B134" s="357"/>
      <c r="C134" s="357"/>
      <c r="D134" s="357"/>
      <c r="E134" s="282"/>
      <c r="F134" s="282"/>
      <c r="G134" s="283"/>
      <c r="H134" s="283"/>
      <c r="I134" s="283"/>
      <c r="J134" s="284"/>
      <c r="K134" s="283"/>
    </row>
    <row r="135" spans="1:12" ht="20.25" x14ac:dyDescent="0.3">
      <c r="A135" s="361" t="s">
        <v>1505</v>
      </c>
      <c r="B135" s="357"/>
      <c r="C135" s="357"/>
      <c r="D135" s="357"/>
      <c r="E135" s="357"/>
      <c r="F135" s="357"/>
      <c r="G135" s="357"/>
      <c r="H135" s="357"/>
      <c r="I135" s="357"/>
      <c r="J135" s="357"/>
      <c r="K135" s="357"/>
    </row>
    <row r="136" spans="1:12" ht="20.25" x14ac:dyDescent="0.3">
      <c r="A136" s="362" t="s">
        <v>1502</v>
      </c>
      <c r="B136" s="362"/>
      <c r="C136" s="362"/>
      <c r="D136" s="362"/>
      <c r="E136" s="362"/>
      <c r="F136" s="362"/>
      <c r="G136" s="362"/>
      <c r="H136" s="285"/>
      <c r="I136" s="286"/>
      <c r="J136" s="286"/>
      <c r="K136" s="287"/>
    </row>
    <row r="137" spans="1:12" ht="20.25" x14ac:dyDescent="0.3">
      <c r="A137" s="46"/>
      <c r="B137" s="46"/>
      <c r="C137" s="46"/>
      <c r="D137" s="46"/>
      <c r="E137" s="46"/>
      <c r="F137" s="46"/>
      <c r="G137" s="46"/>
      <c r="H137" s="46"/>
      <c r="I137" s="46"/>
      <c r="J137" s="46"/>
      <c r="K137" s="46"/>
      <c r="L137" s="46"/>
    </row>
    <row r="138" spans="1:12" ht="20.25" x14ac:dyDescent="0.3">
      <c r="A138" s="43"/>
      <c r="B138" s="37"/>
      <c r="C138" s="37"/>
      <c r="D138" s="38" t="s">
        <v>22</v>
      </c>
      <c r="E138" s="358" t="s">
        <v>23</v>
      </c>
      <c r="F138" s="359"/>
      <c r="G138" s="359"/>
      <c r="H138" s="359"/>
      <c r="I138" s="360"/>
      <c r="J138" s="38" t="s">
        <v>24</v>
      </c>
      <c r="K138" s="38" t="s">
        <v>25</v>
      </c>
      <c r="L138" s="235" t="s">
        <v>26</v>
      </c>
    </row>
    <row r="139" spans="1:12" ht="20.25" x14ac:dyDescent="0.3">
      <c r="A139" s="39" t="s">
        <v>20</v>
      </c>
      <c r="B139" s="39" t="s">
        <v>5</v>
      </c>
      <c r="C139" s="39" t="s">
        <v>27</v>
      </c>
      <c r="D139" s="39" t="s">
        <v>28</v>
      </c>
      <c r="E139" s="38">
        <v>2566</v>
      </c>
      <c r="F139" s="38">
        <v>2567</v>
      </c>
      <c r="G139" s="38">
        <v>2568</v>
      </c>
      <c r="H139" s="38">
        <v>2569</v>
      </c>
      <c r="I139" s="38">
        <v>2570</v>
      </c>
      <c r="J139" s="39" t="s">
        <v>29</v>
      </c>
      <c r="K139" s="39" t="s">
        <v>30</v>
      </c>
      <c r="L139" s="245" t="s">
        <v>31</v>
      </c>
    </row>
    <row r="140" spans="1:12" ht="20.25" x14ac:dyDescent="0.3">
      <c r="A140" s="40"/>
      <c r="B140" s="35"/>
      <c r="C140" s="40"/>
      <c r="D140" s="40" t="s">
        <v>32</v>
      </c>
      <c r="E140" s="40" t="s">
        <v>6</v>
      </c>
      <c r="F140" s="40" t="s">
        <v>6</v>
      </c>
      <c r="G140" s="40" t="s">
        <v>6</v>
      </c>
      <c r="H140" s="40" t="s">
        <v>6</v>
      </c>
      <c r="I140" s="40" t="s">
        <v>6</v>
      </c>
      <c r="J140" s="40"/>
      <c r="K140" s="40"/>
      <c r="L140" s="236" t="s">
        <v>33</v>
      </c>
    </row>
    <row r="141" spans="1:12" ht="19.5" x14ac:dyDescent="0.3">
      <c r="A141" s="106">
        <v>1</v>
      </c>
      <c r="B141" s="107" t="s">
        <v>1142</v>
      </c>
      <c r="C141" s="65" t="s">
        <v>1120</v>
      </c>
      <c r="D141" s="106" t="s">
        <v>1137</v>
      </c>
      <c r="E141" s="108">
        <v>2000000</v>
      </c>
      <c r="F141" s="108">
        <v>2000000</v>
      </c>
      <c r="G141" s="108">
        <v>2000000</v>
      </c>
      <c r="H141" s="108">
        <v>2000000</v>
      </c>
      <c r="I141" s="108">
        <v>2000000</v>
      </c>
      <c r="J141" s="108" t="s">
        <v>3</v>
      </c>
      <c r="K141" s="65" t="s">
        <v>1125</v>
      </c>
      <c r="L141" s="172" t="s">
        <v>401</v>
      </c>
    </row>
    <row r="142" spans="1:12" ht="19.5" x14ac:dyDescent="0.3">
      <c r="A142" s="109"/>
      <c r="B142" s="110" t="s">
        <v>1132</v>
      </c>
      <c r="C142" s="66" t="s">
        <v>1134</v>
      </c>
      <c r="D142" s="109" t="s">
        <v>1138</v>
      </c>
      <c r="E142" s="111"/>
      <c r="F142" s="111"/>
      <c r="G142" s="111"/>
      <c r="H142" s="111"/>
      <c r="I142" s="111"/>
      <c r="J142" s="111" t="s">
        <v>1123</v>
      </c>
      <c r="K142" s="66" t="s">
        <v>1126</v>
      </c>
      <c r="L142" s="84"/>
    </row>
    <row r="143" spans="1:12" ht="19.5" x14ac:dyDescent="0.3">
      <c r="A143" s="109"/>
      <c r="B143" s="110" t="s">
        <v>1133</v>
      </c>
      <c r="C143" s="66" t="s">
        <v>1135</v>
      </c>
      <c r="D143" s="109" t="s">
        <v>1139</v>
      </c>
      <c r="E143" s="111"/>
      <c r="F143" s="111"/>
      <c r="G143" s="111"/>
      <c r="H143" s="111"/>
      <c r="I143" s="111"/>
      <c r="J143" s="111" t="s">
        <v>1124</v>
      </c>
      <c r="K143" s="66" t="s">
        <v>1127</v>
      </c>
      <c r="L143" s="84"/>
    </row>
    <row r="144" spans="1:12" ht="19.5" x14ac:dyDescent="0.3">
      <c r="A144" s="109"/>
      <c r="B144" s="110"/>
      <c r="C144" s="66" t="s">
        <v>1136</v>
      </c>
      <c r="D144" s="109" t="s">
        <v>1140</v>
      </c>
      <c r="E144" s="111"/>
      <c r="F144" s="111"/>
      <c r="G144" s="111"/>
      <c r="H144" s="111"/>
      <c r="I144" s="111"/>
      <c r="J144" s="111" t="s">
        <v>978</v>
      </c>
      <c r="K144" s="66" t="s">
        <v>1128</v>
      </c>
      <c r="L144" s="84"/>
    </row>
    <row r="145" spans="1:12" ht="19.5" x14ac:dyDescent="0.3">
      <c r="A145" s="124"/>
      <c r="B145" s="110"/>
      <c r="C145" s="66"/>
      <c r="D145" s="109" t="s">
        <v>1141</v>
      </c>
      <c r="E145" s="111"/>
      <c r="F145" s="111"/>
      <c r="G145" s="109"/>
      <c r="H145" s="109"/>
      <c r="I145" s="109"/>
      <c r="J145" s="109"/>
      <c r="K145" s="66" t="s">
        <v>1129</v>
      </c>
      <c r="L145" s="84"/>
    </row>
    <row r="146" spans="1:12" ht="19.5" x14ac:dyDescent="0.3">
      <c r="A146" s="124"/>
      <c r="B146" s="110"/>
      <c r="C146" s="66"/>
      <c r="D146" s="109"/>
      <c r="E146" s="111"/>
      <c r="F146" s="111"/>
      <c r="G146" s="109"/>
      <c r="H146" s="109"/>
      <c r="I146" s="109"/>
      <c r="J146" s="109"/>
      <c r="K146" s="66" t="s">
        <v>1130</v>
      </c>
      <c r="L146" s="84"/>
    </row>
    <row r="147" spans="1:12" ht="19.5" x14ac:dyDescent="0.3">
      <c r="A147" s="124"/>
      <c r="B147" s="110"/>
      <c r="C147" s="66"/>
      <c r="D147" s="109"/>
      <c r="E147" s="111"/>
      <c r="F147" s="111"/>
      <c r="G147" s="109"/>
      <c r="H147" s="109"/>
      <c r="I147" s="109"/>
      <c r="J147" s="109"/>
      <c r="K147" s="66" t="s">
        <v>1131</v>
      </c>
      <c r="L147" s="84"/>
    </row>
    <row r="148" spans="1:12" ht="20.25" x14ac:dyDescent="0.3">
      <c r="A148" s="97" t="s">
        <v>7</v>
      </c>
      <c r="B148" s="97" t="s">
        <v>372</v>
      </c>
      <c r="C148" s="98"/>
      <c r="D148" s="97"/>
      <c r="E148" s="242">
        <f>SUM(E141:E147)</f>
        <v>2000000</v>
      </c>
      <c r="F148" s="242">
        <f>SUM(F141:F147)</f>
        <v>2000000</v>
      </c>
      <c r="G148" s="242">
        <f>SUM(G141:G147)</f>
        <v>2000000</v>
      </c>
      <c r="H148" s="242">
        <f>SUM(H141:H147)</f>
        <v>2000000</v>
      </c>
      <c r="I148" s="242">
        <f>SUM(I141:I147)</f>
        <v>2000000</v>
      </c>
      <c r="J148" s="98"/>
      <c r="K148" s="98"/>
      <c r="L148" s="238"/>
    </row>
    <row r="149" spans="1:12" ht="20.25" x14ac:dyDescent="0.3">
      <c r="A149" s="160"/>
      <c r="B149" s="160"/>
      <c r="C149" s="200"/>
      <c r="D149" s="160"/>
      <c r="E149" s="292"/>
      <c r="F149" s="292"/>
      <c r="G149" s="292"/>
      <c r="H149" s="292"/>
      <c r="I149" s="292"/>
      <c r="J149" s="200"/>
      <c r="K149" s="200"/>
      <c r="L149" s="247"/>
    </row>
    <row r="150" spans="1:12" ht="20.25" x14ac:dyDescent="0.3">
      <c r="A150" s="160"/>
      <c r="B150" s="160"/>
      <c r="C150" s="200"/>
      <c r="D150" s="160"/>
      <c r="E150" s="292"/>
      <c r="F150" s="292"/>
      <c r="G150" s="292"/>
      <c r="H150" s="292"/>
      <c r="I150" s="292"/>
      <c r="J150" s="200"/>
      <c r="K150" s="200"/>
      <c r="L150" s="247"/>
    </row>
    <row r="151" spans="1:12" ht="20.25" x14ac:dyDescent="0.3">
      <c r="A151" s="160"/>
      <c r="B151" s="160"/>
      <c r="C151" s="200"/>
      <c r="D151" s="160"/>
      <c r="E151" s="292"/>
      <c r="F151" s="292"/>
      <c r="G151" s="292"/>
      <c r="H151" s="292"/>
      <c r="I151" s="292"/>
      <c r="J151" s="200"/>
      <c r="K151" s="200"/>
      <c r="L151" s="247"/>
    </row>
    <row r="152" spans="1:12" ht="20.25" x14ac:dyDescent="0.3">
      <c r="A152" s="160"/>
      <c r="B152" s="160"/>
      <c r="C152" s="200"/>
      <c r="D152" s="160"/>
      <c r="E152" s="292"/>
      <c r="F152" s="292"/>
      <c r="G152" s="292"/>
      <c r="H152" s="292"/>
      <c r="I152" s="292"/>
      <c r="J152" s="200"/>
      <c r="K152" s="200"/>
      <c r="L152" s="247"/>
    </row>
    <row r="153" spans="1:12" ht="20.25" x14ac:dyDescent="0.3">
      <c r="A153" s="160"/>
      <c r="B153" s="160"/>
      <c r="C153" s="200"/>
      <c r="D153" s="160"/>
      <c r="E153" s="292"/>
      <c r="F153" s="292"/>
      <c r="G153" s="292"/>
      <c r="H153" s="292"/>
      <c r="I153" s="292"/>
      <c r="J153" s="200"/>
      <c r="K153" s="200"/>
      <c r="L153" s="247"/>
    </row>
    <row r="154" spans="1:12" ht="20.25" x14ac:dyDescent="0.3">
      <c r="A154" s="160"/>
      <c r="B154" s="160"/>
      <c r="C154" s="200"/>
      <c r="D154" s="160"/>
      <c r="E154" s="292"/>
      <c r="F154" s="292"/>
      <c r="G154" s="292"/>
      <c r="H154" s="292"/>
      <c r="I154" s="292"/>
      <c r="J154" s="200"/>
      <c r="K154" s="200"/>
      <c r="L154" s="247"/>
    </row>
    <row r="155" spans="1:12" ht="20.25" x14ac:dyDescent="0.3">
      <c r="A155" s="160"/>
      <c r="B155" s="160"/>
      <c r="C155" s="200"/>
      <c r="D155" s="160"/>
      <c r="E155" s="292"/>
      <c r="F155" s="292"/>
      <c r="G155" s="292"/>
      <c r="H155" s="292"/>
      <c r="I155" s="292"/>
      <c r="J155" s="200"/>
      <c r="K155" s="200"/>
      <c r="L155" s="247"/>
    </row>
    <row r="156" spans="1:12" ht="20.25" x14ac:dyDescent="0.3">
      <c r="A156" s="160"/>
      <c r="B156" s="160"/>
      <c r="C156" s="200"/>
      <c r="D156" s="160"/>
      <c r="E156" s="292"/>
      <c r="F156" s="292"/>
      <c r="G156" s="292"/>
      <c r="H156" s="292"/>
      <c r="I156" s="292"/>
      <c r="J156" s="200"/>
      <c r="K156" s="200"/>
      <c r="L156" s="247"/>
    </row>
    <row r="157" spans="1:12" ht="20.25" x14ac:dyDescent="0.3">
      <c r="A157" s="160"/>
      <c r="B157" s="160"/>
      <c r="C157" s="200"/>
      <c r="D157" s="160"/>
      <c r="E157" s="292"/>
      <c r="F157" s="292"/>
      <c r="G157" s="292"/>
      <c r="H157" s="292"/>
      <c r="I157" s="292"/>
      <c r="J157" s="200"/>
      <c r="K157" s="200"/>
      <c r="L157" s="247"/>
    </row>
    <row r="158" spans="1:12" ht="20.25" x14ac:dyDescent="0.3">
      <c r="A158" s="160"/>
      <c r="B158" s="160"/>
      <c r="C158" s="200"/>
      <c r="D158" s="160"/>
      <c r="E158" s="292"/>
      <c r="F158" s="292"/>
      <c r="G158" s="292"/>
      <c r="H158" s="292"/>
      <c r="I158" s="292"/>
      <c r="J158" s="200"/>
      <c r="K158" s="200"/>
      <c r="L158" s="247"/>
    </row>
    <row r="159" spans="1:12" ht="20.25" x14ac:dyDescent="0.3">
      <c r="A159" s="160"/>
      <c r="B159" s="160"/>
      <c r="C159" s="200"/>
      <c r="D159" s="160"/>
      <c r="E159" s="292"/>
      <c r="F159" s="292"/>
      <c r="G159" s="292"/>
      <c r="H159" s="292"/>
      <c r="I159" s="292"/>
      <c r="J159" s="200"/>
      <c r="K159" s="200"/>
      <c r="L159" s="247"/>
    </row>
    <row r="160" spans="1:12" ht="20.25" customHeight="1" x14ac:dyDescent="0.3">
      <c r="A160" s="291" t="s">
        <v>1524</v>
      </c>
      <c r="B160" s="291"/>
      <c r="C160" s="291"/>
      <c r="D160" s="291"/>
      <c r="E160" s="291"/>
      <c r="F160" s="291"/>
      <c r="G160" s="291"/>
      <c r="H160" s="291"/>
      <c r="I160" s="291"/>
      <c r="J160" s="291"/>
      <c r="K160" s="291"/>
    </row>
    <row r="161" spans="1:12" ht="20.25" customHeight="1" x14ac:dyDescent="0.3">
      <c r="A161" s="291" t="s">
        <v>1526</v>
      </c>
      <c r="B161" s="291"/>
      <c r="C161" s="291"/>
      <c r="D161" s="291"/>
      <c r="E161" s="291"/>
      <c r="F161" s="291"/>
      <c r="G161" s="291"/>
      <c r="H161" s="291"/>
      <c r="I161" s="291"/>
      <c r="J161" s="291"/>
      <c r="K161" s="291"/>
    </row>
    <row r="162" spans="1:12" ht="20.25" customHeight="1" x14ac:dyDescent="0.3">
      <c r="A162" s="291" t="s">
        <v>1525</v>
      </c>
      <c r="B162" s="291"/>
      <c r="C162" s="291"/>
      <c r="D162" s="291"/>
      <c r="E162" s="291"/>
      <c r="F162" s="291"/>
      <c r="G162" s="291"/>
      <c r="H162" s="291"/>
      <c r="I162" s="291"/>
      <c r="J162" s="291"/>
      <c r="K162" s="291"/>
      <c r="L162" s="291"/>
    </row>
    <row r="163" spans="1:12" ht="20.25" x14ac:dyDescent="0.3">
      <c r="A163" s="291" t="s">
        <v>1504</v>
      </c>
      <c r="B163" s="291"/>
      <c r="C163" s="291"/>
      <c r="D163" s="291"/>
      <c r="E163" s="291"/>
      <c r="F163" s="291"/>
      <c r="G163" s="291"/>
      <c r="H163" s="291"/>
      <c r="I163" s="291"/>
      <c r="J163" s="291"/>
      <c r="K163" s="291"/>
    </row>
    <row r="164" spans="1:12" ht="20.25" x14ac:dyDescent="0.3">
      <c r="A164" s="291" t="s">
        <v>1479</v>
      </c>
      <c r="B164" s="291"/>
      <c r="C164" s="291"/>
      <c r="D164" s="291"/>
      <c r="E164" s="291"/>
      <c r="F164" s="291"/>
      <c r="G164" s="291"/>
      <c r="H164" s="291"/>
      <c r="I164" s="291"/>
      <c r="J164" s="291"/>
      <c r="K164" s="291"/>
      <c r="L164" s="291"/>
    </row>
    <row r="165" spans="1:12" ht="20.25" x14ac:dyDescent="0.3">
      <c r="A165" s="291" t="s">
        <v>1485</v>
      </c>
      <c r="B165" s="291"/>
      <c r="C165" s="291"/>
      <c r="D165" s="291"/>
      <c r="E165" s="291"/>
      <c r="F165" s="291"/>
      <c r="G165" s="291"/>
      <c r="H165" s="291"/>
      <c r="I165" s="291"/>
      <c r="J165" s="291"/>
      <c r="K165" s="291"/>
    </row>
    <row r="166" spans="1:12" ht="20.25" x14ac:dyDescent="0.3">
      <c r="A166" s="291" t="s">
        <v>1477</v>
      </c>
      <c r="B166" s="291"/>
      <c r="C166" s="291"/>
      <c r="D166" s="291"/>
      <c r="E166" s="282"/>
      <c r="F166" s="282"/>
      <c r="G166" s="283"/>
      <c r="H166" s="283"/>
      <c r="I166" s="283"/>
      <c r="J166" s="284"/>
      <c r="K166" s="283"/>
    </row>
    <row r="167" spans="1:12" ht="20.25" customHeight="1" x14ac:dyDescent="0.3">
      <c r="A167" s="361" t="s">
        <v>1486</v>
      </c>
      <c r="B167" s="361"/>
      <c r="C167" s="361"/>
      <c r="D167" s="361"/>
      <c r="E167" s="361"/>
      <c r="F167" s="361"/>
      <c r="G167" s="361"/>
      <c r="H167" s="361"/>
      <c r="I167" s="361"/>
      <c r="J167" s="361"/>
      <c r="K167" s="361"/>
      <c r="L167" s="361"/>
    </row>
    <row r="168" spans="1:12" ht="20.25" x14ac:dyDescent="0.3">
      <c r="A168" s="263" t="s">
        <v>1545</v>
      </c>
      <c r="B168" s="263"/>
      <c r="C168" s="263"/>
      <c r="D168" s="263"/>
      <c r="E168" s="17"/>
      <c r="F168" s="17"/>
      <c r="G168" s="44"/>
      <c r="H168" s="44"/>
      <c r="I168" s="44"/>
      <c r="J168" s="44"/>
      <c r="K168" s="45"/>
    </row>
    <row r="169" spans="1:12" ht="11.25" customHeight="1" x14ac:dyDescent="0.3">
      <c r="A169" s="46"/>
      <c r="B169" s="46"/>
      <c r="C169" s="46"/>
      <c r="D169" s="46"/>
      <c r="E169" s="46"/>
      <c r="F169" s="46"/>
      <c r="G169" s="46"/>
      <c r="H169" s="46"/>
      <c r="I169" s="46"/>
      <c r="J169" s="46"/>
      <c r="K169" s="46"/>
      <c r="L169" s="46"/>
    </row>
    <row r="170" spans="1:12" ht="20.25" x14ac:dyDescent="0.3">
      <c r="A170" s="43"/>
      <c r="B170" s="37"/>
      <c r="C170" s="37"/>
      <c r="D170" s="38" t="s">
        <v>22</v>
      </c>
      <c r="E170" s="358" t="s">
        <v>23</v>
      </c>
      <c r="F170" s="359"/>
      <c r="G170" s="359"/>
      <c r="H170" s="359"/>
      <c r="I170" s="360"/>
      <c r="J170" s="38" t="s">
        <v>24</v>
      </c>
      <c r="K170" s="38" t="s">
        <v>25</v>
      </c>
      <c r="L170" s="235" t="s">
        <v>26</v>
      </c>
    </row>
    <row r="171" spans="1:12" ht="20.25" x14ac:dyDescent="0.3">
      <c r="A171" s="39" t="s">
        <v>20</v>
      </c>
      <c r="B171" s="39" t="s">
        <v>5</v>
      </c>
      <c r="C171" s="39" t="s">
        <v>27</v>
      </c>
      <c r="D171" s="39" t="s">
        <v>28</v>
      </c>
      <c r="E171" s="38">
        <v>2566</v>
      </c>
      <c r="F171" s="38">
        <v>2567</v>
      </c>
      <c r="G171" s="38">
        <v>2568</v>
      </c>
      <c r="H171" s="38">
        <v>2569</v>
      </c>
      <c r="I171" s="38">
        <v>2570</v>
      </c>
      <c r="J171" s="39" t="s">
        <v>29</v>
      </c>
      <c r="K171" s="39" t="s">
        <v>30</v>
      </c>
      <c r="L171" s="245" t="s">
        <v>31</v>
      </c>
    </row>
    <row r="172" spans="1:12" ht="20.25" x14ac:dyDescent="0.3">
      <c r="A172" s="40"/>
      <c r="B172" s="35"/>
      <c r="C172" s="40"/>
      <c r="D172" s="40" t="s">
        <v>32</v>
      </c>
      <c r="E172" s="40" t="s">
        <v>6</v>
      </c>
      <c r="F172" s="40" t="s">
        <v>6</v>
      </c>
      <c r="G172" s="40" t="s">
        <v>6</v>
      </c>
      <c r="H172" s="40" t="s">
        <v>6</v>
      </c>
      <c r="I172" s="40" t="s">
        <v>6</v>
      </c>
      <c r="J172" s="40"/>
      <c r="K172" s="40"/>
      <c r="L172" s="236" t="s">
        <v>33</v>
      </c>
    </row>
    <row r="173" spans="1:12" ht="19.5" x14ac:dyDescent="0.3">
      <c r="A173" s="106">
        <v>1</v>
      </c>
      <c r="B173" s="107" t="s">
        <v>572</v>
      </c>
      <c r="C173" s="65" t="s">
        <v>573</v>
      </c>
      <c r="D173" s="106" t="s">
        <v>578</v>
      </c>
      <c r="E173" s="108">
        <v>50000</v>
      </c>
      <c r="F173" s="108">
        <v>50000</v>
      </c>
      <c r="G173" s="108">
        <v>50000</v>
      </c>
      <c r="H173" s="108">
        <v>50000</v>
      </c>
      <c r="I173" s="108">
        <v>50000</v>
      </c>
      <c r="J173" s="108" t="s">
        <v>3</v>
      </c>
      <c r="K173" s="163" t="s">
        <v>579</v>
      </c>
      <c r="L173" s="172" t="s">
        <v>401</v>
      </c>
    </row>
    <row r="174" spans="1:12" ht="19.5" x14ac:dyDescent="0.3">
      <c r="A174" s="124"/>
      <c r="B174" s="110" t="s">
        <v>486</v>
      </c>
      <c r="C174" s="66" t="s">
        <v>574</v>
      </c>
      <c r="D174" s="127"/>
      <c r="E174" s="111"/>
      <c r="F174" s="111"/>
      <c r="G174" s="109"/>
      <c r="H174" s="109"/>
      <c r="I174" s="109"/>
      <c r="J174" s="109" t="s">
        <v>534</v>
      </c>
      <c r="K174" s="164" t="s">
        <v>1491</v>
      </c>
      <c r="L174" s="84"/>
    </row>
    <row r="175" spans="1:12" ht="19.5" x14ac:dyDescent="0.3">
      <c r="A175" s="124"/>
      <c r="B175" s="110"/>
      <c r="C175" s="66" t="s">
        <v>575</v>
      </c>
      <c r="D175" s="127"/>
      <c r="E175" s="112"/>
      <c r="F175" s="112"/>
      <c r="G175" s="110"/>
      <c r="H175" s="110"/>
      <c r="I175" s="110"/>
      <c r="J175" s="109" t="s">
        <v>62</v>
      </c>
      <c r="K175" s="164" t="s">
        <v>1492</v>
      </c>
      <c r="L175" s="84"/>
    </row>
    <row r="176" spans="1:12" ht="19.5" x14ac:dyDescent="0.3">
      <c r="A176" s="124"/>
      <c r="B176" s="110"/>
      <c r="C176" s="66" t="s">
        <v>576</v>
      </c>
      <c r="D176" s="127"/>
      <c r="E176" s="112"/>
      <c r="F176" s="112"/>
      <c r="G176" s="110"/>
      <c r="H176" s="110"/>
      <c r="I176" s="110"/>
      <c r="J176" s="109" t="s">
        <v>65</v>
      </c>
      <c r="K176" s="164" t="s">
        <v>580</v>
      </c>
      <c r="L176" s="84"/>
    </row>
    <row r="177" spans="1:12" ht="19.5" x14ac:dyDescent="0.3">
      <c r="A177" s="124"/>
      <c r="B177" s="110"/>
      <c r="C177" s="66" t="s">
        <v>577</v>
      </c>
      <c r="D177" s="127"/>
      <c r="E177" s="112"/>
      <c r="F177" s="112"/>
      <c r="G177" s="110"/>
      <c r="H177" s="110"/>
      <c r="I177" s="110"/>
      <c r="J177" s="109"/>
      <c r="K177" s="164" t="s">
        <v>581</v>
      </c>
      <c r="L177" s="84"/>
    </row>
    <row r="178" spans="1:12" ht="20.25" x14ac:dyDescent="0.3">
      <c r="A178" s="97" t="s">
        <v>7</v>
      </c>
      <c r="B178" s="97" t="s">
        <v>372</v>
      </c>
      <c r="C178" s="98"/>
      <c r="D178" s="97"/>
      <c r="E178" s="242">
        <f>SUM(E173:E177)</f>
        <v>50000</v>
      </c>
      <c r="F178" s="242">
        <f>SUM(F173:F177)</f>
        <v>50000</v>
      </c>
      <c r="G178" s="242">
        <f>SUM(G173:G177)</f>
        <v>50000</v>
      </c>
      <c r="H178" s="242">
        <f>SUM(H173:H177)</f>
        <v>50000</v>
      </c>
      <c r="I178" s="242">
        <f>SUM(I173:I177)</f>
        <v>50000</v>
      </c>
      <c r="J178" s="98"/>
      <c r="K178" s="98"/>
      <c r="L178" s="238"/>
    </row>
    <row r="179" spans="1:12" ht="20.25" x14ac:dyDescent="0.3">
      <c r="A179" s="160"/>
      <c r="B179" s="160"/>
      <c r="C179" s="200"/>
      <c r="D179" s="160"/>
      <c r="E179" s="292"/>
      <c r="F179" s="292"/>
      <c r="G179" s="292"/>
      <c r="H179" s="292"/>
      <c r="I179" s="292"/>
      <c r="J179" s="200"/>
      <c r="K179" s="200"/>
      <c r="L179" s="247"/>
    </row>
    <row r="180" spans="1:12" ht="20.25" x14ac:dyDescent="0.3">
      <c r="A180" s="357" t="s">
        <v>1523</v>
      </c>
      <c r="B180" s="357"/>
      <c r="C180" s="357"/>
      <c r="D180" s="357"/>
      <c r="E180" s="282"/>
      <c r="F180" s="282"/>
      <c r="G180" s="283"/>
      <c r="H180" s="283"/>
      <c r="I180" s="283"/>
      <c r="J180" s="284"/>
      <c r="K180" s="283"/>
    </row>
    <row r="181" spans="1:12" ht="20.25" x14ac:dyDescent="0.3">
      <c r="A181" s="361" t="s">
        <v>1522</v>
      </c>
      <c r="B181" s="357"/>
      <c r="C181" s="357"/>
      <c r="D181" s="357"/>
      <c r="E181" s="357"/>
      <c r="F181" s="357"/>
      <c r="G181" s="357"/>
      <c r="H181" s="357"/>
      <c r="I181" s="357"/>
      <c r="J181" s="357"/>
      <c r="K181" s="357"/>
    </row>
    <row r="182" spans="1:12" ht="20.25" x14ac:dyDescent="0.3">
      <c r="A182" s="362" t="s">
        <v>1521</v>
      </c>
      <c r="B182" s="362"/>
      <c r="C182" s="362"/>
      <c r="D182" s="362"/>
      <c r="E182" s="362"/>
      <c r="F182" s="362"/>
      <c r="G182" s="362"/>
      <c r="H182" s="285"/>
      <c r="I182" s="286"/>
      <c r="J182" s="286"/>
      <c r="K182" s="287"/>
    </row>
    <row r="183" spans="1:12" ht="12" customHeight="1" x14ac:dyDescent="0.3">
      <c r="A183" s="46"/>
      <c r="B183" s="46"/>
      <c r="C183" s="46"/>
      <c r="D183" s="46"/>
      <c r="E183" s="46"/>
      <c r="F183" s="46"/>
      <c r="G183" s="46"/>
      <c r="H183" s="46"/>
      <c r="I183" s="46"/>
      <c r="J183" s="46"/>
      <c r="K183" s="46"/>
      <c r="L183" s="46"/>
    </row>
    <row r="184" spans="1:12" ht="20.25" x14ac:dyDescent="0.3">
      <c r="A184" s="43"/>
      <c r="B184" s="37"/>
      <c r="C184" s="37"/>
      <c r="D184" s="38" t="s">
        <v>22</v>
      </c>
      <c r="E184" s="358" t="s">
        <v>23</v>
      </c>
      <c r="F184" s="359"/>
      <c r="G184" s="359"/>
      <c r="H184" s="359"/>
      <c r="I184" s="360"/>
      <c r="J184" s="38" t="s">
        <v>24</v>
      </c>
      <c r="K184" s="38" t="s">
        <v>25</v>
      </c>
      <c r="L184" s="235" t="s">
        <v>26</v>
      </c>
    </row>
    <row r="185" spans="1:12" ht="20.25" x14ac:dyDescent="0.3">
      <c r="A185" s="39" t="s">
        <v>20</v>
      </c>
      <c r="B185" s="39" t="s">
        <v>5</v>
      </c>
      <c r="C185" s="39" t="s">
        <v>27</v>
      </c>
      <c r="D185" s="39" t="s">
        <v>28</v>
      </c>
      <c r="E185" s="38">
        <v>2566</v>
      </c>
      <c r="F185" s="38">
        <v>2567</v>
      </c>
      <c r="G185" s="38">
        <v>2568</v>
      </c>
      <c r="H185" s="38">
        <v>2569</v>
      </c>
      <c r="I185" s="38">
        <v>2570</v>
      </c>
      <c r="J185" s="39" t="s">
        <v>29</v>
      </c>
      <c r="K185" s="39" t="s">
        <v>30</v>
      </c>
      <c r="L185" s="245" t="s">
        <v>31</v>
      </c>
    </row>
    <row r="186" spans="1:12" ht="20.25" x14ac:dyDescent="0.3">
      <c r="A186" s="40"/>
      <c r="B186" s="35"/>
      <c r="C186" s="40"/>
      <c r="D186" s="40" t="s">
        <v>32</v>
      </c>
      <c r="E186" s="40" t="s">
        <v>6</v>
      </c>
      <c r="F186" s="40" t="s">
        <v>6</v>
      </c>
      <c r="G186" s="40" t="s">
        <v>6</v>
      </c>
      <c r="H186" s="40" t="s">
        <v>6</v>
      </c>
      <c r="I186" s="40" t="s">
        <v>6</v>
      </c>
      <c r="J186" s="40"/>
      <c r="K186" s="40"/>
      <c r="L186" s="236" t="s">
        <v>33</v>
      </c>
    </row>
    <row r="187" spans="1:12" ht="19.5" x14ac:dyDescent="0.3">
      <c r="A187" s="106">
        <v>1</v>
      </c>
      <c r="B187" s="107" t="s">
        <v>895</v>
      </c>
      <c r="C187" s="107" t="s">
        <v>897</v>
      </c>
      <c r="D187" s="107" t="s">
        <v>532</v>
      </c>
      <c r="E187" s="108">
        <v>10000</v>
      </c>
      <c r="F187" s="108">
        <v>10000</v>
      </c>
      <c r="G187" s="108">
        <v>10000</v>
      </c>
      <c r="H187" s="108">
        <v>10000</v>
      </c>
      <c r="I187" s="108">
        <v>10000</v>
      </c>
      <c r="J187" s="108" t="s">
        <v>80</v>
      </c>
      <c r="K187" s="122" t="s">
        <v>55</v>
      </c>
      <c r="L187" s="172" t="s">
        <v>401</v>
      </c>
    </row>
    <row r="188" spans="1:12" ht="19.5" x14ac:dyDescent="0.3">
      <c r="A188" s="124"/>
      <c r="B188" s="110" t="s">
        <v>896</v>
      </c>
      <c r="C188" s="110" t="s">
        <v>1527</v>
      </c>
      <c r="D188" s="110" t="s">
        <v>794</v>
      </c>
      <c r="E188" s="111"/>
      <c r="F188" s="111"/>
      <c r="G188" s="109"/>
      <c r="H188" s="109"/>
      <c r="I188" s="109"/>
      <c r="J188" s="109" t="s">
        <v>606</v>
      </c>
      <c r="K188" s="123" t="s">
        <v>1529</v>
      </c>
      <c r="L188" s="84"/>
    </row>
    <row r="189" spans="1:12" ht="19.5" x14ac:dyDescent="0.3">
      <c r="A189" s="124"/>
      <c r="B189" s="110"/>
      <c r="C189" s="110" t="s">
        <v>896</v>
      </c>
      <c r="D189" s="110" t="s">
        <v>1528</v>
      </c>
      <c r="E189" s="111"/>
      <c r="F189" s="111"/>
      <c r="G189" s="109"/>
      <c r="H189" s="109"/>
      <c r="I189" s="109"/>
      <c r="J189" s="109" t="s">
        <v>555</v>
      </c>
      <c r="K189" s="123" t="s">
        <v>896</v>
      </c>
      <c r="L189" s="239"/>
    </row>
    <row r="190" spans="1:12" ht="19.5" x14ac:dyDescent="0.3">
      <c r="A190" s="139"/>
      <c r="B190" s="114"/>
      <c r="C190" s="114"/>
      <c r="D190" s="114" t="s">
        <v>5</v>
      </c>
      <c r="E190" s="115"/>
      <c r="F190" s="115"/>
      <c r="G190" s="113"/>
      <c r="H190" s="113"/>
      <c r="I190" s="113"/>
      <c r="J190" s="115" t="s">
        <v>5</v>
      </c>
      <c r="K190" s="252"/>
      <c r="L190" s="240"/>
    </row>
    <row r="191" spans="1:12" ht="20.25" x14ac:dyDescent="0.3">
      <c r="A191" s="97" t="s">
        <v>7</v>
      </c>
      <c r="B191" s="97" t="s">
        <v>372</v>
      </c>
      <c r="C191" s="98"/>
      <c r="D191" s="97"/>
      <c r="E191" s="242">
        <f>SUM(E187:E190)</f>
        <v>10000</v>
      </c>
      <c r="F191" s="242">
        <f>SUM(F187:F190)</f>
        <v>10000</v>
      </c>
      <c r="G191" s="242">
        <f>SUM(G187:G190)</f>
        <v>10000</v>
      </c>
      <c r="H191" s="242">
        <f>SUM(H187:H190)</f>
        <v>10000</v>
      </c>
      <c r="I191" s="242">
        <f>SUM(I187:I190)</f>
        <v>10000</v>
      </c>
      <c r="J191" s="98"/>
      <c r="K191" s="98"/>
      <c r="L191" s="238"/>
    </row>
    <row r="192" spans="1:12" ht="20.25" customHeight="1" x14ac:dyDescent="0.3">
      <c r="A192" s="357" t="s">
        <v>1483</v>
      </c>
      <c r="B192" s="357"/>
      <c r="C192" s="357"/>
      <c r="D192" s="357"/>
      <c r="E192" s="357"/>
      <c r="F192" s="357"/>
      <c r="G192" s="357"/>
      <c r="H192" s="357"/>
      <c r="I192" s="357"/>
      <c r="J192" s="357"/>
      <c r="K192" s="357"/>
    </row>
    <row r="193" spans="1:12" ht="20.25" customHeight="1" x14ac:dyDescent="0.3">
      <c r="A193" s="357" t="s">
        <v>1482</v>
      </c>
      <c r="B193" s="357"/>
      <c r="C193" s="357"/>
      <c r="D193" s="357"/>
      <c r="E193" s="357"/>
      <c r="F193" s="357"/>
      <c r="G193" s="357"/>
      <c r="H193" s="357"/>
      <c r="I193" s="357"/>
      <c r="J193" s="357"/>
      <c r="K193" s="357"/>
    </row>
    <row r="194" spans="1:12" ht="20.25" customHeight="1" x14ac:dyDescent="0.3">
      <c r="A194" s="357" t="s">
        <v>1480</v>
      </c>
      <c r="B194" s="357"/>
      <c r="C194" s="357"/>
      <c r="D194" s="357"/>
      <c r="E194" s="357"/>
      <c r="F194" s="357"/>
      <c r="G194" s="357"/>
      <c r="H194" s="357"/>
      <c r="I194" s="357"/>
      <c r="J194" s="357"/>
      <c r="K194" s="357"/>
      <c r="L194" s="357"/>
    </row>
    <row r="195" spans="1:12" ht="20.25" customHeight="1" x14ac:dyDescent="0.3">
      <c r="A195" s="357" t="s">
        <v>1481</v>
      </c>
      <c r="B195" s="357"/>
      <c r="C195" s="357"/>
      <c r="D195" s="357"/>
      <c r="E195" s="357"/>
      <c r="F195" s="357"/>
      <c r="G195" s="357"/>
      <c r="H195" s="357"/>
      <c r="I195" s="357"/>
      <c r="J195" s="357"/>
      <c r="K195" s="357"/>
      <c r="L195" s="357"/>
    </row>
    <row r="196" spans="1:12" ht="20.25" x14ac:dyDescent="0.3">
      <c r="A196" s="357" t="s">
        <v>1504</v>
      </c>
      <c r="B196" s="357"/>
      <c r="C196" s="357"/>
      <c r="D196" s="357"/>
      <c r="E196" s="357"/>
      <c r="F196" s="357"/>
      <c r="G196" s="357"/>
      <c r="H196" s="357"/>
      <c r="I196" s="357"/>
      <c r="J196" s="357"/>
      <c r="K196" s="357"/>
    </row>
    <row r="197" spans="1:12" ht="20.25" x14ac:dyDescent="0.3">
      <c r="A197" s="357" t="s">
        <v>1479</v>
      </c>
      <c r="B197" s="357"/>
      <c r="C197" s="357"/>
      <c r="D197" s="357"/>
      <c r="E197" s="357"/>
      <c r="F197" s="357"/>
      <c r="G197" s="357"/>
      <c r="H197" s="357"/>
      <c r="I197" s="357"/>
      <c r="J197" s="357"/>
      <c r="K197" s="357"/>
      <c r="L197" s="357"/>
    </row>
    <row r="198" spans="1:12" ht="20.25" x14ac:dyDescent="0.3">
      <c r="A198" s="357" t="s">
        <v>1485</v>
      </c>
      <c r="B198" s="357"/>
      <c r="C198" s="357"/>
      <c r="D198" s="357"/>
      <c r="E198" s="357"/>
      <c r="F198" s="357"/>
      <c r="G198" s="357"/>
      <c r="H198" s="357"/>
      <c r="I198" s="357"/>
      <c r="J198" s="357"/>
      <c r="K198" s="357"/>
    </row>
    <row r="199" spans="1:12" ht="20.25" x14ac:dyDescent="0.3">
      <c r="A199" s="357" t="s">
        <v>1477</v>
      </c>
      <c r="B199" s="357"/>
      <c r="C199" s="357"/>
      <c r="D199" s="357"/>
      <c r="E199" s="282"/>
      <c r="F199" s="282"/>
      <c r="G199" s="283"/>
      <c r="H199" s="283"/>
      <c r="I199" s="283"/>
      <c r="J199" s="284"/>
      <c r="K199" s="283"/>
    </row>
    <row r="200" spans="1:12" ht="20.25" customHeight="1" x14ac:dyDescent="0.3">
      <c r="A200" s="361" t="s">
        <v>1486</v>
      </c>
      <c r="B200" s="361"/>
      <c r="C200" s="361"/>
      <c r="D200" s="361"/>
      <c r="E200" s="361"/>
      <c r="F200" s="361"/>
      <c r="G200" s="361"/>
      <c r="H200" s="361"/>
      <c r="I200" s="361"/>
      <c r="J200" s="361"/>
      <c r="K200" s="361"/>
    </row>
    <row r="201" spans="1:12" ht="20.25" x14ac:dyDescent="0.3">
      <c r="A201" s="362" t="s">
        <v>1484</v>
      </c>
      <c r="B201" s="362"/>
      <c r="C201" s="362"/>
      <c r="D201" s="362"/>
      <c r="E201" s="362"/>
      <c r="F201" s="362"/>
      <c r="G201" s="362"/>
      <c r="H201" s="285"/>
      <c r="I201" s="286"/>
      <c r="J201" s="286"/>
      <c r="K201" s="287"/>
    </row>
    <row r="202" spans="1:12" s="46" customFormat="1" ht="15" customHeight="1" x14ac:dyDescent="0.3"/>
    <row r="203" spans="1:12" ht="20.25" x14ac:dyDescent="0.3">
      <c r="A203" s="43"/>
      <c r="B203" s="37"/>
      <c r="C203" s="37"/>
      <c r="D203" s="38" t="s">
        <v>22</v>
      </c>
      <c r="E203" s="358" t="s">
        <v>23</v>
      </c>
      <c r="F203" s="359"/>
      <c r="G203" s="359"/>
      <c r="H203" s="359"/>
      <c r="I203" s="360"/>
      <c r="J203" s="38" t="s">
        <v>24</v>
      </c>
      <c r="K203" s="38" t="s">
        <v>25</v>
      </c>
      <c r="L203" s="235" t="s">
        <v>26</v>
      </c>
    </row>
    <row r="204" spans="1:12" ht="20.25" x14ac:dyDescent="0.3">
      <c r="A204" s="39" t="s">
        <v>20</v>
      </c>
      <c r="B204" s="39" t="s">
        <v>5</v>
      </c>
      <c r="C204" s="39" t="s">
        <v>27</v>
      </c>
      <c r="D204" s="39" t="s">
        <v>28</v>
      </c>
      <c r="E204" s="38">
        <v>2566</v>
      </c>
      <c r="F204" s="38">
        <v>2567</v>
      </c>
      <c r="G204" s="38">
        <v>2568</v>
      </c>
      <c r="H204" s="38">
        <v>2569</v>
      </c>
      <c r="I204" s="38">
        <v>2570</v>
      </c>
      <c r="J204" s="39" t="s">
        <v>29</v>
      </c>
      <c r="K204" s="39" t="s">
        <v>30</v>
      </c>
      <c r="L204" s="245" t="s">
        <v>31</v>
      </c>
    </row>
    <row r="205" spans="1:12" ht="20.25" x14ac:dyDescent="0.3">
      <c r="A205" s="40"/>
      <c r="B205" s="35"/>
      <c r="C205" s="40"/>
      <c r="D205" s="40" t="s">
        <v>32</v>
      </c>
      <c r="E205" s="40" t="s">
        <v>6</v>
      </c>
      <c r="F205" s="40" t="s">
        <v>6</v>
      </c>
      <c r="G205" s="40" t="s">
        <v>6</v>
      </c>
      <c r="H205" s="40" t="s">
        <v>6</v>
      </c>
      <c r="I205" s="40" t="s">
        <v>6</v>
      </c>
      <c r="J205" s="40"/>
      <c r="K205" s="40"/>
      <c r="L205" s="236" t="s">
        <v>33</v>
      </c>
    </row>
    <row r="206" spans="1:12" ht="19.5" x14ac:dyDescent="0.3">
      <c r="A206" s="106">
        <v>1</v>
      </c>
      <c r="B206" s="107" t="s">
        <v>477</v>
      </c>
      <c r="C206" s="65" t="s">
        <v>479</v>
      </c>
      <c r="D206" s="126" t="s">
        <v>483</v>
      </c>
      <c r="E206" s="108">
        <v>1000000</v>
      </c>
      <c r="F206" s="108">
        <v>1000000</v>
      </c>
      <c r="G206" s="108">
        <v>1000000</v>
      </c>
      <c r="H206" s="108">
        <v>1000000</v>
      </c>
      <c r="I206" s="108">
        <v>1000000</v>
      </c>
      <c r="J206" s="108" t="s">
        <v>80</v>
      </c>
      <c r="K206" s="65" t="s">
        <v>487</v>
      </c>
      <c r="L206" s="172" t="s">
        <v>401</v>
      </c>
    </row>
    <row r="207" spans="1:12" ht="19.5" x14ac:dyDescent="0.3">
      <c r="A207" s="124"/>
      <c r="B207" s="110" t="s">
        <v>478</v>
      </c>
      <c r="C207" s="66" t="s">
        <v>480</v>
      </c>
      <c r="D207" s="127" t="s">
        <v>485</v>
      </c>
      <c r="E207" s="111" t="s">
        <v>484</v>
      </c>
      <c r="F207" s="111"/>
      <c r="G207" s="109"/>
      <c r="H207" s="109"/>
      <c r="I207" s="109"/>
      <c r="J207" s="109" t="s">
        <v>81</v>
      </c>
      <c r="K207" s="66" t="s">
        <v>488</v>
      </c>
      <c r="L207" s="84"/>
    </row>
    <row r="208" spans="1:12" ht="19.5" x14ac:dyDescent="0.3">
      <c r="A208" s="124"/>
      <c r="B208" s="110"/>
      <c r="C208" s="66" t="s">
        <v>481</v>
      </c>
      <c r="D208" s="127" t="s">
        <v>486</v>
      </c>
      <c r="E208" s="112"/>
      <c r="F208" s="112"/>
      <c r="G208" s="110"/>
      <c r="H208" s="110"/>
      <c r="I208" s="110"/>
      <c r="J208" s="109" t="s">
        <v>82</v>
      </c>
      <c r="K208" s="66" t="s">
        <v>489</v>
      </c>
      <c r="L208" s="84"/>
    </row>
    <row r="209" spans="1:12" ht="19.5" x14ac:dyDescent="0.3">
      <c r="A209" s="124"/>
      <c r="B209" s="110"/>
      <c r="C209" s="66" t="s">
        <v>482</v>
      </c>
      <c r="D209" s="127"/>
      <c r="E209" s="112"/>
      <c r="F209" s="112"/>
      <c r="G209" s="110"/>
      <c r="H209" s="110"/>
      <c r="I209" s="110"/>
      <c r="J209" s="109" t="s">
        <v>83</v>
      </c>
      <c r="K209" s="66" t="s">
        <v>1487</v>
      </c>
      <c r="L209" s="84"/>
    </row>
    <row r="210" spans="1:12" ht="20.25" x14ac:dyDescent="0.3">
      <c r="A210" s="97" t="s">
        <v>7</v>
      </c>
      <c r="B210" s="97" t="s">
        <v>372</v>
      </c>
      <c r="C210" s="98"/>
      <c r="D210" s="97"/>
      <c r="E210" s="242">
        <f>SUM(E206:E209)</f>
        <v>1000000</v>
      </c>
      <c r="F210" s="242">
        <f>SUM(F206:F209)</f>
        <v>1000000</v>
      </c>
      <c r="G210" s="242">
        <f>SUM(G206:G209)</f>
        <v>1000000</v>
      </c>
      <c r="H210" s="242">
        <f>SUM(H206:H209)</f>
        <v>1000000</v>
      </c>
      <c r="I210" s="242">
        <f>SUM(I206:I209)</f>
        <v>1000000</v>
      </c>
      <c r="J210" s="98"/>
      <c r="K210" s="98"/>
      <c r="L210" s="238"/>
    </row>
    <row r="211" spans="1:12" ht="20.25" x14ac:dyDescent="0.3">
      <c r="A211" s="160"/>
      <c r="B211" s="160"/>
      <c r="C211" s="200"/>
      <c r="D211" s="160"/>
      <c r="E211" s="292"/>
      <c r="F211" s="292"/>
      <c r="G211" s="292"/>
      <c r="H211" s="292"/>
      <c r="I211" s="292"/>
      <c r="J211" s="200"/>
      <c r="K211" s="200"/>
      <c r="L211" s="247"/>
    </row>
    <row r="212" spans="1:12" ht="20.25" x14ac:dyDescent="0.3">
      <c r="A212" s="361" t="s">
        <v>1478</v>
      </c>
      <c r="B212" s="357"/>
      <c r="C212" s="357"/>
      <c r="D212" s="357"/>
      <c r="E212" s="357"/>
      <c r="F212" s="357"/>
      <c r="G212" s="357"/>
      <c r="H212" s="357"/>
      <c r="I212" s="357"/>
      <c r="J212" s="357"/>
      <c r="K212" s="357"/>
    </row>
    <row r="213" spans="1:12" ht="20.25" x14ac:dyDescent="0.3">
      <c r="A213" s="362" t="s">
        <v>1476</v>
      </c>
      <c r="B213" s="362"/>
      <c r="C213" s="362"/>
      <c r="D213" s="362"/>
      <c r="E213" s="362"/>
      <c r="F213" s="362"/>
      <c r="G213" s="362"/>
      <c r="H213" s="285"/>
      <c r="I213" s="286"/>
      <c r="J213" s="286"/>
      <c r="K213" s="287"/>
    </row>
    <row r="214" spans="1:12" ht="12.75" customHeight="1" x14ac:dyDescent="0.3">
      <c r="A214" s="47"/>
      <c r="B214" s="46"/>
      <c r="C214" s="46"/>
      <c r="D214" s="47"/>
      <c r="E214" s="46"/>
      <c r="F214" s="46"/>
      <c r="G214" s="46"/>
      <c r="H214" s="46"/>
      <c r="I214" s="46"/>
      <c r="J214" s="46"/>
      <c r="K214" s="46"/>
    </row>
    <row r="215" spans="1:12" ht="20.25" x14ac:dyDescent="0.3">
      <c r="A215" s="43"/>
      <c r="B215" s="37"/>
      <c r="C215" s="37"/>
      <c r="D215" s="38" t="s">
        <v>22</v>
      </c>
      <c r="E215" s="358" t="s">
        <v>23</v>
      </c>
      <c r="F215" s="359"/>
      <c r="G215" s="359"/>
      <c r="H215" s="359"/>
      <c r="I215" s="360"/>
      <c r="J215" s="38" t="s">
        <v>24</v>
      </c>
      <c r="K215" s="38" t="s">
        <v>25</v>
      </c>
      <c r="L215" s="235" t="s">
        <v>26</v>
      </c>
    </row>
    <row r="216" spans="1:12" ht="20.25" x14ac:dyDescent="0.3">
      <c r="A216" s="39" t="s">
        <v>20</v>
      </c>
      <c r="B216" s="39" t="s">
        <v>5</v>
      </c>
      <c r="C216" s="39" t="s">
        <v>27</v>
      </c>
      <c r="D216" s="39" t="s">
        <v>28</v>
      </c>
      <c r="E216" s="38">
        <v>2566</v>
      </c>
      <c r="F216" s="38">
        <v>2567</v>
      </c>
      <c r="G216" s="38">
        <v>2568</v>
      </c>
      <c r="H216" s="38">
        <v>2569</v>
      </c>
      <c r="I216" s="38">
        <v>2570</v>
      </c>
      <c r="J216" s="39" t="s">
        <v>29</v>
      </c>
      <c r="K216" s="39" t="s">
        <v>30</v>
      </c>
      <c r="L216" s="245" t="s">
        <v>31</v>
      </c>
    </row>
    <row r="217" spans="1:12" ht="20.25" x14ac:dyDescent="0.3">
      <c r="A217" s="40"/>
      <c r="B217" s="35"/>
      <c r="C217" s="40"/>
      <c r="D217" s="40" t="s">
        <v>32</v>
      </c>
      <c r="E217" s="40" t="s">
        <v>6</v>
      </c>
      <c r="F217" s="40" t="s">
        <v>6</v>
      </c>
      <c r="G217" s="40" t="s">
        <v>6</v>
      </c>
      <c r="H217" s="40" t="s">
        <v>6</v>
      </c>
      <c r="I217" s="40" t="s">
        <v>6</v>
      </c>
      <c r="J217" s="40"/>
      <c r="K217" s="40"/>
      <c r="L217" s="236" t="s">
        <v>33</v>
      </c>
    </row>
    <row r="218" spans="1:12" ht="19.5" x14ac:dyDescent="0.3">
      <c r="A218" s="106">
        <v>1</v>
      </c>
      <c r="B218" s="107" t="s">
        <v>384</v>
      </c>
      <c r="C218" s="65" t="s">
        <v>387</v>
      </c>
      <c r="D218" s="306" t="s">
        <v>391</v>
      </c>
      <c r="E218" s="108">
        <v>300000</v>
      </c>
      <c r="F218" s="108">
        <v>300000</v>
      </c>
      <c r="G218" s="108">
        <v>300000</v>
      </c>
      <c r="H218" s="108">
        <v>300000</v>
      </c>
      <c r="I218" s="108">
        <v>300000</v>
      </c>
      <c r="J218" s="167" t="s">
        <v>80</v>
      </c>
      <c r="K218" s="65" t="s">
        <v>396</v>
      </c>
      <c r="L218" s="172" t="s">
        <v>401</v>
      </c>
    </row>
    <row r="219" spans="1:12" ht="19.5" x14ac:dyDescent="0.3">
      <c r="A219" s="124"/>
      <c r="B219" s="110" t="s">
        <v>385</v>
      </c>
      <c r="C219" s="66" t="s">
        <v>388</v>
      </c>
      <c r="D219" s="307" t="s">
        <v>392</v>
      </c>
      <c r="E219" s="111"/>
      <c r="F219" s="111"/>
      <c r="G219" s="109"/>
      <c r="H219" s="109"/>
      <c r="I219" s="109"/>
      <c r="J219" s="168" t="s">
        <v>3</v>
      </c>
      <c r="K219" s="66" t="s">
        <v>397</v>
      </c>
      <c r="L219" s="84"/>
    </row>
    <row r="220" spans="1:12" ht="19.5" x14ac:dyDescent="0.3">
      <c r="A220" s="124"/>
      <c r="B220" s="110" t="s">
        <v>386</v>
      </c>
      <c r="C220" s="66" t="s">
        <v>389</v>
      </c>
      <c r="D220" s="307" t="s">
        <v>1488</v>
      </c>
      <c r="E220" s="112"/>
      <c r="F220" s="112"/>
      <c r="G220" s="110"/>
      <c r="H220" s="110"/>
      <c r="I220" s="110"/>
      <c r="J220" s="168" t="s">
        <v>393</v>
      </c>
      <c r="K220" s="66" t="s">
        <v>398</v>
      </c>
      <c r="L220" s="84"/>
    </row>
    <row r="221" spans="1:12" ht="19.5" x14ac:dyDescent="0.3">
      <c r="A221" s="124"/>
      <c r="B221" s="110"/>
      <c r="C221" s="66" t="s">
        <v>390</v>
      </c>
      <c r="D221" s="307" t="s">
        <v>1489</v>
      </c>
      <c r="E221" s="112"/>
      <c r="F221" s="112"/>
      <c r="G221" s="110"/>
      <c r="H221" s="110"/>
      <c r="I221" s="110"/>
      <c r="J221" s="168" t="s">
        <v>394</v>
      </c>
      <c r="K221" s="66" t="s">
        <v>399</v>
      </c>
      <c r="L221" s="84"/>
    </row>
    <row r="222" spans="1:12" ht="19.5" x14ac:dyDescent="0.3">
      <c r="A222" s="124"/>
      <c r="B222" s="110"/>
      <c r="C222" s="66"/>
      <c r="D222" s="307" t="s">
        <v>415</v>
      </c>
      <c r="E222" s="112"/>
      <c r="F222" s="112"/>
      <c r="G222" s="110"/>
      <c r="H222" s="110"/>
      <c r="I222" s="110"/>
      <c r="J222" s="168" t="s">
        <v>1490</v>
      </c>
      <c r="K222" s="66" t="s">
        <v>400</v>
      </c>
      <c r="L222" s="84"/>
    </row>
    <row r="223" spans="1:12" ht="20.25" x14ac:dyDescent="0.3">
      <c r="A223" s="97" t="s">
        <v>7</v>
      </c>
      <c r="B223" s="97" t="s">
        <v>372</v>
      </c>
      <c r="C223" s="98"/>
      <c r="D223" s="97"/>
      <c r="E223" s="148">
        <f>SUM(E218:E222)</f>
        <v>300000</v>
      </c>
      <c r="F223" s="148">
        <f>SUM(F218:F222)</f>
        <v>300000</v>
      </c>
      <c r="G223" s="148">
        <f>SUM(G218:G222)</f>
        <v>300000</v>
      </c>
      <c r="H223" s="148">
        <f>SUM(H218:H222)</f>
        <v>300000</v>
      </c>
      <c r="I223" s="148">
        <f>SUM(I218:I222)</f>
        <v>300000</v>
      </c>
      <c r="J223" s="98"/>
      <c r="K223" s="98"/>
      <c r="L223" s="238"/>
    </row>
    <row r="224" spans="1:12" ht="20.25" customHeight="1" x14ac:dyDescent="0.3">
      <c r="A224" s="357" t="s">
        <v>1511</v>
      </c>
      <c r="B224" s="357"/>
      <c r="C224" s="357"/>
      <c r="D224" s="357"/>
      <c r="E224" s="357"/>
      <c r="F224" s="357"/>
      <c r="G224" s="357"/>
      <c r="H224" s="357"/>
      <c r="I224" s="357"/>
      <c r="J224" s="357"/>
      <c r="K224" s="357"/>
    </row>
    <row r="225" spans="1:12" ht="20.25" customHeight="1" x14ac:dyDescent="0.3">
      <c r="A225" s="357" t="s">
        <v>1513</v>
      </c>
      <c r="B225" s="357"/>
      <c r="C225" s="357"/>
      <c r="D225" s="357"/>
      <c r="E225" s="357"/>
      <c r="F225" s="357"/>
      <c r="G225" s="357"/>
      <c r="H225" s="357"/>
      <c r="I225" s="357"/>
      <c r="J225" s="357"/>
      <c r="K225" s="357"/>
    </row>
    <row r="226" spans="1:12" ht="20.25" customHeight="1" x14ac:dyDescent="0.3">
      <c r="A226" s="357" t="s">
        <v>1512</v>
      </c>
      <c r="B226" s="357"/>
      <c r="C226" s="357"/>
      <c r="D226" s="357"/>
      <c r="E226" s="357"/>
      <c r="F226" s="357"/>
      <c r="G226" s="357"/>
      <c r="H226" s="357"/>
      <c r="I226" s="357"/>
      <c r="J226" s="357"/>
      <c r="K226" s="357"/>
      <c r="L226" s="357"/>
    </row>
    <row r="227" spans="1:12" ht="20.25" x14ac:dyDescent="0.3">
      <c r="A227" s="357" t="s">
        <v>1504</v>
      </c>
      <c r="B227" s="357"/>
      <c r="C227" s="357"/>
      <c r="D227" s="357"/>
      <c r="E227" s="357"/>
      <c r="F227" s="357"/>
      <c r="G227" s="357"/>
      <c r="H227" s="357"/>
      <c r="I227" s="357"/>
      <c r="J227" s="357"/>
      <c r="K227" s="357"/>
    </row>
    <row r="228" spans="1:12" ht="20.25" x14ac:dyDescent="0.3">
      <c r="A228" s="357" t="s">
        <v>1479</v>
      </c>
      <c r="B228" s="357"/>
      <c r="C228" s="357"/>
      <c r="D228" s="357"/>
      <c r="E228" s="357"/>
      <c r="F228" s="357"/>
      <c r="G228" s="357"/>
      <c r="H228" s="357"/>
      <c r="I228" s="357"/>
      <c r="J228" s="357"/>
      <c r="K228" s="357"/>
      <c r="L228" s="357"/>
    </row>
    <row r="229" spans="1:12" ht="20.25" x14ac:dyDescent="0.3">
      <c r="A229" s="357" t="s">
        <v>1506</v>
      </c>
      <c r="B229" s="357"/>
      <c r="C229" s="357"/>
      <c r="D229" s="357"/>
      <c r="E229" s="357"/>
      <c r="F229" s="357"/>
      <c r="G229" s="357"/>
      <c r="H229" s="357"/>
      <c r="I229" s="357"/>
      <c r="J229" s="357"/>
      <c r="K229" s="357"/>
    </row>
    <row r="230" spans="1:12" ht="20.25" x14ac:dyDescent="0.3">
      <c r="A230" s="357" t="s">
        <v>1503</v>
      </c>
      <c r="B230" s="357"/>
      <c r="C230" s="357"/>
      <c r="D230" s="357"/>
      <c r="E230" s="282"/>
      <c r="F230" s="282"/>
      <c r="G230" s="283"/>
      <c r="H230" s="283"/>
      <c r="I230" s="283"/>
      <c r="J230" s="284"/>
      <c r="K230" s="283"/>
    </row>
    <row r="231" spans="1:12" ht="20.25" x14ac:dyDescent="0.3">
      <c r="A231" s="361" t="s">
        <v>1505</v>
      </c>
      <c r="B231" s="357"/>
      <c r="C231" s="357"/>
      <c r="D231" s="357"/>
      <c r="E231" s="357"/>
      <c r="F231" s="357"/>
      <c r="G231" s="357"/>
      <c r="H231" s="357"/>
      <c r="I231" s="357"/>
      <c r="J231" s="357"/>
      <c r="K231" s="357"/>
    </row>
    <row r="232" spans="1:12" ht="20.25" x14ac:dyDescent="0.3">
      <c r="A232" s="362" t="s">
        <v>1510</v>
      </c>
      <c r="B232" s="362"/>
      <c r="C232" s="362"/>
      <c r="D232" s="362"/>
      <c r="E232" s="362"/>
      <c r="F232" s="362"/>
      <c r="G232" s="362"/>
      <c r="H232" s="285"/>
      <c r="I232" s="286"/>
      <c r="J232" s="286"/>
      <c r="K232" s="287"/>
    </row>
    <row r="233" spans="1:12" ht="20.25" x14ac:dyDescent="0.3">
      <c r="A233" s="46"/>
      <c r="B233" s="46"/>
      <c r="C233" s="46"/>
      <c r="D233" s="46"/>
      <c r="E233" s="46"/>
      <c r="F233" s="46"/>
      <c r="G233" s="46"/>
      <c r="H233" s="46"/>
      <c r="I233" s="46"/>
      <c r="J233" s="46"/>
      <c r="K233" s="46"/>
      <c r="L233" s="46"/>
    </row>
    <row r="234" spans="1:12" ht="20.25" x14ac:dyDescent="0.3">
      <c r="A234" s="43"/>
      <c r="B234" s="37"/>
      <c r="C234" s="37"/>
      <c r="D234" s="38" t="s">
        <v>22</v>
      </c>
      <c r="E234" s="358" t="s">
        <v>23</v>
      </c>
      <c r="F234" s="359"/>
      <c r="G234" s="359"/>
      <c r="H234" s="359"/>
      <c r="I234" s="360"/>
      <c r="J234" s="38" t="s">
        <v>24</v>
      </c>
      <c r="K234" s="38" t="s">
        <v>25</v>
      </c>
      <c r="L234" s="235" t="s">
        <v>26</v>
      </c>
    </row>
    <row r="235" spans="1:12" ht="20.25" x14ac:dyDescent="0.3">
      <c r="A235" s="39" t="s">
        <v>20</v>
      </c>
      <c r="B235" s="39" t="s">
        <v>5</v>
      </c>
      <c r="C235" s="39" t="s">
        <v>27</v>
      </c>
      <c r="D235" s="39" t="s">
        <v>28</v>
      </c>
      <c r="E235" s="38">
        <v>2566</v>
      </c>
      <c r="F235" s="38">
        <v>2567</v>
      </c>
      <c r="G235" s="38">
        <v>2568</v>
      </c>
      <c r="H235" s="38">
        <v>2569</v>
      </c>
      <c r="I235" s="38">
        <v>2570</v>
      </c>
      <c r="J235" s="39" t="s">
        <v>29</v>
      </c>
      <c r="K235" s="39" t="s">
        <v>30</v>
      </c>
      <c r="L235" s="245" t="s">
        <v>31</v>
      </c>
    </row>
    <row r="236" spans="1:12" ht="20.25" x14ac:dyDescent="0.3">
      <c r="A236" s="40"/>
      <c r="B236" s="35"/>
      <c r="C236" s="40"/>
      <c r="D236" s="40" t="s">
        <v>32</v>
      </c>
      <c r="E236" s="40" t="s">
        <v>6</v>
      </c>
      <c r="F236" s="40" t="s">
        <v>6</v>
      </c>
      <c r="G236" s="40" t="s">
        <v>6</v>
      </c>
      <c r="H236" s="40" t="s">
        <v>6</v>
      </c>
      <c r="I236" s="40" t="s">
        <v>6</v>
      </c>
      <c r="J236" s="40"/>
      <c r="K236" s="40"/>
      <c r="L236" s="236" t="s">
        <v>33</v>
      </c>
    </row>
    <row r="237" spans="1:12" ht="19.5" x14ac:dyDescent="0.3">
      <c r="A237" s="106">
        <v>1</v>
      </c>
      <c r="B237" s="158" t="s">
        <v>1187</v>
      </c>
      <c r="C237" s="65" t="s">
        <v>1157</v>
      </c>
      <c r="D237" s="157" t="s">
        <v>1190</v>
      </c>
      <c r="E237" s="108">
        <v>200000</v>
      </c>
      <c r="F237" s="159">
        <v>200000</v>
      </c>
      <c r="G237" s="108">
        <v>200000</v>
      </c>
      <c r="H237" s="159">
        <v>200000</v>
      </c>
      <c r="I237" s="108">
        <v>200000</v>
      </c>
      <c r="J237" s="250" t="s">
        <v>1197</v>
      </c>
      <c r="K237" s="65" t="s">
        <v>1415</v>
      </c>
      <c r="L237" s="172" t="s">
        <v>401</v>
      </c>
    </row>
    <row r="238" spans="1:12" ht="19.5" x14ac:dyDescent="0.3">
      <c r="A238" s="124"/>
      <c r="B238" s="145" t="s">
        <v>1188</v>
      </c>
      <c r="C238" s="66" t="s">
        <v>1158</v>
      </c>
      <c r="D238" s="144" t="s">
        <v>1191</v>
      </c>
      <c r="E238" s="111"/>
      <c r="F238" s="147"/>
      <c r="G238" s="109"/>
      <c r="H238" s="144"/>
      <c r="I238" s="109"/>
      <c r="J238" s="251" t="s">
        <v>1198</v>
      </c>
      <c r="K238" s="66" t="s">
        <v>1170</v>
      </c>
      <c r="L238" s="84"/>
    </row>
    <row r="239" spans="1:12" ht="19.5" x14ac:dyDescent="0.3">
      <c r="A239" s="124"/>
      <c r="B239" s="145"/>
      <c r="C239" s="66" t="s">
        <v>1189</v>
      </c>
      <c r="D239" s="144"/>
      <c r="E239" s="111"/>
      <c r="F239" s="147"/>
      <c r="G239" s="109"/>
      <c r="H239" s="144"/>
      <c r="I239" s="109"/>
      <c r="J239" s="251" t="s">
        <v>1171</v>
      </c>
      <c r="K239" s="66" t="s">
        <v>1165</v>
      </c>
      <c r="L239" s="84"/>
    </row>
    <row r="240" spans="1:12" ht="19.5" x14ac:dyDescent="0.3">
      <c r="A240" s="85"/>
      <c r="B240" s="248"/>
      <c r="C240" s="85"/>
      <c r="D240" s="248"/>
      <c r="E240" s="85"/>
      <c r="F240" s="248"/>
      <c r="G240" s="85"/>
      <c r="H240" s="248"/>
      <c r="I240" s="85"/>
      <c r="J240" s="248"/>
      <c r="K240" s="249" t="s">
        <v>1114</v>
      </c>
      <c r="L240" s="85"/>
    </row>
    <row r="241" spans="1:12" ht="20.25" x14ac:dyDescent="0.3">
      <c r="A241" s="97" t="s">
        <v>7</v>
      </c>
      <c r="B241" s="97" t="s">
        <v>372</v>
      </c>
      <c r="C241" s="98"/>
      <c r="D241" s="97"/>
      <c r="E241" s="242">
        <f>SUM(E237:E240)</f>
        <v>200000</v>
      </c>
      <c r="F241" s="242">
        <f>SUM(F237:F240)</f>
        <v>200000</v>
      </c>
      <c r="G241" s="242">
        <f>SUM(G237:G240)</f>
        <v>200000</v>
      </c>
      <c r="H241" s="242">
        <f>SUM(H237:H240)</f>
        <v>200000</v>
      </c>
      <c r="I241" s="242">
        <f>SUM(I237:I240)</f>
        <v>200000</v>
      </c>
      <c r="J241" s="98"/>
      <c r="K241" s="98"/>
      <c r="L241" s="238"/>
    </row>
    <row r="260" spans="1:12" ht="20.25" customHeight="1" x14ac:dyDescent="0.3">
      <c r="A260" s="357" t="s">
        <v>1517</v>
      </c>
      <c r="B260" s="357"/>
      <c r="C260" s="357"/>
      <c r="D260" s="357"/>
      <c r="E260" s="357"/>
      <c r="F260" s="357"/>
      <c r="G260" s="357"/>
      <c r="H260" s="357"/>
      <c r="I260" s="357"/>
      <c r="J260" s="357"/>
      <c r="K260" s="357"/>
    </row>
    <row r="261" spans="1:12" ht="20.25" customHeight="1" x14ac:dyDescent="0.3">
      <c r="A261" s="357" t="s">
        <v>1518</v>
      </c>
      <c r="B261" s="357"/>
      <c r="C261" s="357"/>
      <c r="D261" s="357"/>
      <c r="E261" s="357"/>
      <c r="F261" s="357"/>
      <c r="G261" s="357"/>
      <c r="H261" s="357"/>
      <c r="I261" s="357"/>
      <c r="J261" s="357"/>
      <c r="K261" s="357"/>
    </row>
    <row r="262" spans="1:12" ht="20.25" customHeight="1" x14ac:dyDescent="0.3">
      <c r="A262" s="357" t="s">
        <v>1519</v>
      </c>
      <c r="B262" s="357"/>
      <c r="C262" s="357"/>
      <c r="D262" s="357"/>
      <c r="E262" s="357"/>
      <c r="F262" s="357"/>
      <c r="G262" s="357"/>
      <c r="H262" s="357"/>
      <c r="I262" s="357"/>
      <c r="J262" s="357"/>
      <c r="K262" s="357"/>
      <c r="L262" s="357"/>
    </row>
    <row r="263" spans="1:12" ht="20.25" x14ac:dyDescent="0.3">
      <c r="A263" s="357" t="s">
        <v>1504</v>
      </c>
      <c r="B263" s="357"/>
      <c r="C263" s="357"/>
      <c r="D263" s="357"/>
      <c r="E263" s="357"/>
      <c r="F263" s="357"/>
      <c r="G263" s="357"/>
      <c r="H263" s="357"/>
      <c r="I263" s="357"/>
      <c r="J263" s="357"/>
      <c r="K263" s="357"/>
    </row>
    <row r="264" spans="1:12" ht="20.25" x14ac:dyDescent="0.3">
      <c r="A264" s="357" t="s">
        <v>1479</v>
      </c>
      <c r="B264" s="357"/>
      <c r="C264" s="357"/>
      <c r="D264" s="357"/>
      <c r="E264" s="357"/>
      <c r="F264" s="357"/>
      <c r="G264" s="357"/>
      <c r="H264" s="357"/>
      <c r="I264" s="357"/>
      <c r="J264" s="357"/>
      <c r="K264" s="357"/>
      <c r="L264" s="357"/>
    </row>
    <row r="265" spans="1:12" ht="20.25" x14ac:dyDescent="0.3">
      <c r="A265" s="357" t="s">
        <v>1516</v>
      </c>
      <c r="B265" s="357"/>
      <c r="C265" s="357"/>
      <c r="D265" s="357"/>
      <c r="E265" s="357"/>
      <c r="F265" s="357"/>
      <c r="G265" s="357"/>
      <c r="H265" s="357"/>
      <c r="I265" s="357"/>
      <c r="J265" s="357"/>
      <c r="K265" s="357"/>
    </row>
    <row r="266" spans="1:12" ht="20.25" x14ac:dyDescent="0.3">
      <c r="A266" s="357" t="s">
        <v>1514</v>
      </c>
      <c r="B266" s="357"/>
      <c r="C266" s="357"/>
      <c r="D266" s="357"/>
      <c r="E266" s="282"/>
      <c r="F266" s="282"/>
      <c r="G266" s="283"/>
      <c r="H266" s="283"/>
      <c r="I266" s="283"/>
      <c r="J266" s="284"/>
      <c r="K266" s="283"/>
    </row>
    <row r="267" spans="1:12" ht="20.25" x14ac:dyDescent="0.3">
      <c r="A267" s="361" t="s">
        <v>1515</v>
      </c>
      <c r="B267" s="357"/>
      <c r="C267" s="357"/>
      <c r="D267" s="357"/>
      <c r="E267" s="357"/>
      <c r="F267" s="357"/>
      <c r="G267" s="357"/>
      <c r="H267" s="357"/>
      <c r="I267" s="357"/>
      <c r="J267" s="357"/>
      <c r="K267" s="357"/>
    </row>
    <row r="268" spans="1:12" ht="20.25" x14ac:dyDescent="0.3">
      <c r="A268" s="362" t="s">
        <v>1493</v>
      </c>
      <c r="B268" s="362"/>
      <c r="C268" s="362"/>
      <c r="D268" s="362"/>
      <c r="E268" s="362"/>
      <c r="F268" s="362"/>
      <c r="G268" s="362"/>
      <c r="H268" s="285"/>
      <c r="I268" s="286"/>
      <c r="J268" s="286"/>
      <c r="K268" s="287"/>
    </row>
    <row r="269" spans="1:12" ht="20.25" x14ac:dyDescent="0.3">
      <c r="A269" s="46"/>
      <c r="B269" s="46"/>
      <c r="C269" s="46"/>
      <c r="D269" s="46"/>
      <c r="E269" s="46"/>
      <c r="F269" s="46"/>
      <c r="G269" s="46"/>
      <c r="H269" s="46"/>
      <c r="I269" s="46"/>
      <c r="J269" s="46"/>
      <c r="K269" s="46"/>
      <c r="L269" s="46"/>
    </row>
    <row r="270" spans="1:12" ht="20.25" x14ac:dyDescent="0.3">
      <c r="A270" s="43"/>
      <c r="B270" s="37"/>
      <c r="C270" s="37"/>
      <c r="D270" s="38" t="s">
        <v>22</v>
      </c>
      <c r="E270" s="358" t="s">
        <v>23</v>
      </c>
      <c r="F270" s="359"/>
      <c r="G270" s="359"/>
      <c r="H270" s="359"/>
      <c r="I270" s="360"/>
      <c r="J270" s="38" t="s">
        <v>24</v>
      </c>
      <c r="K270" s="38" t="s">
        <v>25</v>
      </c>
      <c r="L270" s="235" t="s">
        <v>26</v>
      </c>
    </row>
    <row r="271" spans="1:12" ht="20.25" x14ac:dyDescent="0.3">
      <c r="A271" s="39" t="s">
        <v>20</v>
      </c>
      <c r="B271" s="39" t="s">
        <v>5</v>
      </c>
      <c r="C271" s="39" t="s">
        <v>27</v>
      </c>
      <c r="D271" s="39" t="s">
        <v>28</v>
      </c>
      <c r="E271" s="38">
        <v>2566</v>
      </c>
      <c r="F271" s="38">
        <v>2567</v>
      </c>
      <c r="G271" s="38">
        <v>2568</v>
      </c>
      <c r="H271" s="38">
        <v>2569</v>
      </c>
      <c r="I271" s="38">
        <v>2570</v>
      </c>
      <c r="J271" s="39" t="s">
        <v>29</v>
      </c>
      <c r="K271" s="39" t="s">
        <v>30</v>
      </c>
      <c r="L271" s="245" t="s">
        <v>31</v>
      </c>
    </row>
    <row r="272" spans="1:12" ht="20.25" x14ac:dyDescent="0.3">
      <c r="A272" s="40"/>
      <c r="B272" s="35"/>
      <c r="C272" s="40"/>
      <c r="D272" s="40" t="s">
        <v>32</v>
      </c>
      <c r="E272" s="40" t="s">
        <v>6</v>
      </c>
      <c r="F272" s="40" t="s">
        <v>6</v>
      </c>
      <c r="G272" s="40" t="s">
        <v>6</v>
      </c>
      <c r="H272" s="40" t="s">
        <v>6</v>
      </c>
      <c r="I272" s="40" t="s">
        <v>6</v>
      </c>
      <c r="J272" s="40"/>
      <c r="K272" s="40"/>
      <c r="L272" s="236" t="s">
        <v>33</v>
      </c>
    </row>
    <row r="273" spans="1:12" ht="19.5" x14ac:dyDescent="0.3">
      <c r="A273" s="106">
        <v>1</v>
      </c>
      <c r="B273" s="107" t="s">
        <v>1347</v>
      </c>
      <c r="C273" s="107" t="s">
        <v>1364</v>
      </c>
      <c r="D273" s="107" t="s">
        <v>404</v>
      </c>
      <c r="E273" s="108">
        <v>20000</v>
      </c>
      <c r="F273" s="108">
        <v>20000</v>
      </c>
      <c r="G273" s="108">
        <v>20000</v>
      </c>
      <c r="H273" s="108">
        <v>20000</v>
      </c>
      <c r="I273" s="108">
        <v>20000</v>
      </c>
      <c r="J273" s="108" t="s">
        <v>80</v>
      </c>
      <c r="K273" s="122" t="s">
        <v>1355</v>
      </c>
      <c r="L273" s="172" t="s">
        <v>401</v>
      </c>
    </row>
    <row r="274" spans="1:12" ht="19.5" x14ac:dyDescent="0.3">
      <c r="A274" s="124"/>
      <c r="B274" s="110" t="s">
        <v>1348</v>
      </c>
      <c r="C274" s="110" t="s">
        <v>1350</v>
      </c>
      <c r="D274" s="110" t="s">
        <v>565</v>
      </c>
      <c r="E274" s="111"/>
      <c r="F274" s="111"/>
      <c r="G274" s="109"/>
      <c r="H274" s="109"/>
      <c r="I274" s="109"/>
      <c r="J274" s="109" t="s">
        <v>606</v>
      </c>
      <c r="K274" s="123" t="s">
        <v>1356</v>
      </c>
      <c r="L274" s="84"/>
    </row>
    <row r="275" spans="1:12" ht="19.5" x14ac:dyDescent="0.3">
      <c r="A275" s="124"/>
      <c r="B275" s="110" t="s">
        <v>1349</v>
      </c>
      <c r="C275" s="110" t="s">
        <v>1351</v>
      </c>
      <c r="D275" s="110" t="s">
        <v>1352</v>
      </c>
      <c r="E275" s="111"/>
      <c r="F275" s="111"/>
      <c r="G275" s="109"/>
      <c r="H275" s="109"/>
      <c r="I275" s="109"/>
      <c r="J275" s="109" t="s">
        <v>1353</v>
      </c>
      <c r="K275" s="123" t="s">
        <v>1357</v>
      </c>
      <c r="L275" s="239"/>
    </row>
    <row r="276" spans="1:12" ht="19.5" x14ac:dyDescent="0.3">
      <c r="A276" s="139"/>
      <c r="B276" s="114"/>
      <c r="C276" s="114"/>
      <c r="D276" s="114"/>
      <c r="E276" s="115"/>
      <c r="F276" s="115"/>
      <c r="G276" s="113"/>
      <c r="H276" s="113"/>
      <c r="I276" s="113"/>
      <c r="J276" s="115" t="s">
        <v>1354</v>
      </c>
      <c r="K276" s="252" t="s">
        <v>1358</v>
      </c>
      <c r="L276" s="240"/>
    </row>
    <row r="277" spans="1:12" ht="20.25" x14ac:dyDescent="0.3">
      <c r="A277" s="97" t="s">
        <v>7</v>
      </c>
      <c r="B277" s="97" t="s">
        <v>372</v>
      </c>
      <c r="C277" s="98"/>
      <c r="D277" s="97"/>
      <c r="E277" s="242">
        <f>SUM(E273:E276)</f>
        <v>20000</v>
      </c>
      <c r="F277" s="242">
        <f>SUM(F273:F276)</f>
        <v>20000</v>
      </c>
      <c r="G277" s="242">
        <f>SUM(G273:G276)</f>
        <v>20000</v>
      </c>
      <c r="H277" s="242">
        <f>SUM(H273:H276)</f>
        <v>20000</v>
      </c>
      <c r="I277" s="242">
        <f>SUM(I273:I276)</f>
        <v>20000</v>
      </c>
      <c r="J277" s="98"/>
      <c r="K277" s="98"/>
      <c r="L277" s="238"/>
    </row>
  </sheetData>
  <mergeCells count="82">
    <mergeCell ref="A225:K225"/>
    <mergeCell ref="E215:I215"/>
    <mergeCell ref="A226:L226"/>
    <mergeCell ref="A180:D180"/>
    <mergeCell ref="A181:K181"/>
    <mergeCell ref="A182:G182"/>
    <mergeCell ref="E184:I184"/>
    <mergeCell ref="A198:K198"/>
    <mergeCell ref="A199:D199"/>
    <mergeCell ref="A193:K193"/>
    <mergeCell ref="A194:L194"/>
    <mergeCell ref="A197:L197"/>
    <mergeCell ref="A200:K200"/>
    <mergeCell ref="A201:G201"/>
    <mergeCell ref="E203:I203"/>
    <mergeCell ref="A224:K224"/>
    <mergeCell ref="A268:G268"/>
    <mergeCell ref="A261:K261"/>
    <mergeCell ref="A262:L262"/>
    <mergeCell ref="A263:K263"/>
    <mergeCell ref="A264:L264"/>
    <mergeCell ref="A265:K265"/>
    <mergeCell ref="A266:D266"/>
    <mergeCell ref="A267:K267"/>
    <mergeCell ref="A260:K260"/>
    <mergeCell ref="A227:K227"/>
    <mergeCell ref="A228:L228"/>
    <mergeCell ref="A230:D230"/>
    <mergeCell ref="A231:K231"/>
    <mergeCell ref="A232:G232"/>
    <mergeCell ref="A229:K229"/>
    <mergeCell ref="A3:L3"/>
    <mergeCell ref="K1:L1"/>
    <mergeCell ref="A2:L2"/>
    <mergeCell ref="A4:L4"/>
    <mergeCell ref="A5:L5"/>
    <mergeCell ref="A7:K7"/>
    <mergeCell ref="A8:K8"/>
    <mergeCell ref="A46:K46"/>
    <mergeCell ref="A47:K47"/>
    <mergeCell ref="A48:K48"/>
    <mergeCell ref="A14:G14"/>
    <mergeCell ref="E16:I16"/>
    <mergeCell ref="A32:K32"/>
    <mergeCell ref="A33:G33"/>
    <mergeCell ref="E35:I35"/>
    <mergeCell ref="A9:L9"/>
    <mergeCell ref="A10:K10"/>
    <mergeCell ref="A11:K11"/>
    <mergeCell ref="A12:D12"/>
    <mergeCell ref="A13:K13"/>
    <mergeCell ref="E270:I270"/>
    <mergeCell ref="E234:I234"/>
    <mergeCell ref="A96:G96"/>
    <mergeCell ref="E98:I98"/>
    <mergeCell ref="A213:G213"/>
    <mergeCell ref="A131:K131"/>
    <mergeCell ref="A132:L132"/>
    <mergeCell ref="A130:L130"/>
    <mergeCell ref="A195:L195"/>
    <mergeCell ref="A133:K133"/>
    <mergeCell ref="A212:K212"/>
    <mergeCell ref="A192:K192"/>
    <mergeCell ref="A107:L107"/>
    <mergeCell ref="E110:I110"/>
    <mergeCell ref="A108:G108"/>
    <mergeCell ref="A134:D134"/>
    <mergeCell ref="A129:K129"/>
    <mergeCell ref="A196:K196"/>
    <mergeCell ref="A49:D49"/>
    <mergeCell ref="A50:K50"/>
    <mergeCell ref="A51:XFD51"/>
    <mergeCell ref="A52:G52"/>
    <mergeCell ref="A63:G63"/>
    <mergeCell ref="E65:I65"/>
    <mergeCell ref="E54:I54"/>
    <mergeCell ref="A95:L95"/>
    <mergeCell ref="A135:K135"/>
    <mergeCell ref="A136:G136"/>
    <mergeCell ref="E138:I138"/>
    <mergeCell ref="E170:I170"/>
    <mergeCell ref="A167:L167"/>
  </mergeCells>
  <pageMargins left="0.11811023622047245" right="0" top="0.31496062992125984" bottom="0.31496062992125984" header="0.31496062992125984" footer="0"/>
  <pageSetup scale="90" firstPageNumber="54" orientation="landscape" useFirstPageNumber="1" horizontalDpi="4294967293" verticalDpi="0" r:id="rId1"/>
  <headerFooter>
    <oddFooter>&amp;R&amp;"TH SarabunIT๙,ธรรมดา"&amp;16&amp;P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4"/>
  <sheetViews>
    <sheetView topLeftCell="A16" zoomScale="90" zoomScaleNormal="90" workbookViewId="0">
      <selection activeCell="D46" sqref="D46"/>
    </sheetView>
  </sheetViews>
  <sheetFormatPr defaultRowHeight="14.25" x14ac:dyDescent="0.2"/>
  <cols>
    <col min="1" max="1" width="4.5" customWidth="1"/>
    <col min="2" max="2" width="29.875" customWidth="1"/>
    <col min="3" max="3" width="13.125" customWidth="1"/>
    <col min="4" max="4" width="10" customWidth="1"/>
    <col min="5" max="6" width="11.875" customWidth="1"/>
    <col min="7" max="7" width="12" customWidth="1"/>
    <col min="8" max="8" width="11.875" customWidth="1"/>
    <col min="9" max="9" width="11.75" customWidth="1"/>
    <col min="10" max="10" width="8.5" customWidth="1"/>
    <col min="11" max="11" width="10.5" customWidth="1"/>
    <col min="12" max="12" width="6.125" customWidth="1"/>
  </cols>
  <sheetData>
    <row r="1" spans="1:12" ht="20.25" x14ac:dyDescent="0.3">
      <c r="A1" s="30"/>
      <c r="B1" s="31"/>
      <c r="C1" s="25"/>
      <c r="D1" s="33"/>
      <c r="E1" s="33"/>
      <c r="F1" s="33"/>
      <c r="G1" s="33"/>
      <c r="H1" s="33"/>
      <c r="I1" s="33"/>
      <c r="J1" s="25"/>
      <c r="K1" s="366" t="s">
        <v>36</v>
      </c>
      <c r="L1" s="367"/>
    </row>
    <row r="2" spans="1:12" s="280" customFormat="1" ht="24.75" customHeight="1" x14ac:dyDescent="0.55000000000000004">
      <c r="A2" s="373" t="s">
        <v>19</v>
      </c>
      <c r="B2" s="373"/>
      <c r="C2" s="373"/>
      <c r="D2" s="373"/>
      <c r="E2" s="373"/>
      <c r="F2" s="373"/>
      <c r="G2" s="373"/>
      <c r="H2" s="373"/>
      <c r="I2" s="373"/>
      <c r="J2" s="373"/>
      <c r="K2" s="373"/>
      <c r="L2" s="373"/>
    </row>
    <row r="3" spans="1:12" ht="23.25" x14ac:dyDescent="0.35">
      <c r="A3" s="373" t="s">
        <v>1457</v>
      </c>
      <c r="B3" s="373"/>
      <c r="C3" s="373"/>
      <c r="D3" s="373"/>
      <c r="E3" s="373"/>
      <c r="F3" s="373"/>
      <c r="G3" s="373"/>
      <c r="H3" s="373"/>
      <c r="I3" s="373"/>
      <c r="J3" s="373"/>
      <c r="K3" s="373"/>
      <c r="L3" s="373"/>
    </row>
    <row r="4" spans="1:12" ht="23.25" x14ac:dyDescent="0.35">
      <c r="A4" s="373" t="s">
        <v>1458</v>
      </c>
      <c r="B4" s="373"/>
      <c r="C4" s="373"/>
      <c r="D4" s="373"/>
      <c r="E4" s="373"/>
      <c r="F4" s="373"/>
      <c r="G4" s="373"/>
      <c r="H4" s="373"/>
      <c r="I4" s="373"/>
      <c r="J4" s="373"/>
      <c r="K4" s="373"/>
      <c r="L4" s="373"/>
    </row>
    <row r="5" spans="1:12" ht="23.25" x14ac:dyDescent="0.35">
      <c r="A5" s="373" t="s">
        <v>11</v>
      </c>
      <c r="B5" s="373"/>
      <c r="C5" s="373"/>
      <c r="D5" s="373"/>
      <c r="E5" s="373"/>
      <c r="F5" s="373"/>
      <c r="G5" s="373"/>
      <c r="H5" s="373"/>
      <c r="I5" s="373"/>
      <c r="J5" s="373"/>
      <c r="K5" s="373"/>
      <c r="L5" s="373"/>
    </row>
    <row r="6" spans="1:12" x14ac:dyDescent="0.2">
      <c r="A6" s="281"/>
      <c r="B6" s="281"/>
      <c r="C6" s="281"/>
      <c r="D6" s="281"/>
      <c r="E6" s="281"/>
      <c r="F6" s="281"/>
      <c r="G6" s="281"/>
      <c r="H6" s="281"/>
      <c r="I6" s="281"/>
      <c r="J6" s="281"/>
      <c r="K6" s="281"/>
      <c r="L6" s="281"/>
    </row>
    <row r="7" spans="1:12" ht="20.25" customHeight="1" x14ac:dyDescent="0.3">
      <c r="A7" s="357" t="s">
        <v>1459</v>
      </c>
      <c r="B7" s="357"/>
      <c r="C7" s="357"/>
      <c r="D7" s="357"/>
      <c r="E7" s="357"/>
      <c r="F7" s="357"/>
      <c r="G7" s="357"/>
      <c r="H7" s="357"/>
      <c r="I7" s="357"/>
      <c r="J7" s="357"/>
      <c r="K7" s="357"/>
      <c r="L7" s="357"/>
    </row>
    <row r="8" spans="1:12" ht="20.25" customHeight="1" x14ac:dyDescent="0.3">
      <c r="A8" s="357" t="s">
        <v>1460</v>
      </c>
      <c r="B8" s="357"/>
      <c r="C8" s="357"/>
      <c r="D8" s="357"/>
      <c r="E8" s="357"/>
      <c r="F8" s="357"/>
      <c r="G8" s="357"/>
      <c r="H8" s="357"/>
      <c r="I8" s="357"/>
      <c r="J8" s="357"/>
      <c r="K8" s="357"/>
      <c r="L8" s="357"/>
    </row>
    <row r="9" spans="1:12" ht="20.25" customHeight="1" x14ac:dyDescent="0.3">
      <c r="A9" s="357" t="s">
        <v>1461</v>
      </c>
      <c r="B9" s="357"/>
      <c r="C9" s="357"/>
      <c r="D9" s="357"/>
      <c r="E9" s="357"/>
      <c r="F9" s="357"/>
      <c r="G9" s="357"/>
      <c r="H9" s="357"/>
      <c r="I9" s="357"/>
      <c r="J9" s="357"/>
      <c r="K9" s="357"/>
      <c r="L9" s="357"/>
    </row>
    <row r="10" spans="1:12" ht="20.25" x14ac:dyDescent="0.3">
      <c r="A10" s="357" t="s">
        <v>1462</v>
      </c>
      <c r="B10" s="357"/>
      <c r="C10" s="357"/>
      <c r="D10" s="357"/>
      <c r="E10" s="357"/>
      <c r="F10" s="357"/>
      <c r="G10" s="357"/>
      <c r="H10" s="357"/>
      <c r="I10" s="357"/>
      <c r="J10" s="357"/>
      <c r="K10" s="357"/>
      <c r="L10" s="357"/>
    </row>
    <row r="11" spans="1:12" ht="20.25" x14ac:dyDescent="0.3">
      <c r="A11" s="357" t="s">
        <v>1463</v>
      </c>
      <c r="B11" s="357"/>
      <c r="C11" s="357"/>
      <c r="D11" s="357"/>
      <c r="E11" s="357"/>
      <c r="F11" s="357"/>
      <c r="G11" s="357"/>
      <c r="H11" s="357"/>
      <c r="I11" s="357"/>
      <c r="J11" s="357"/>
      <c r="K11" s="357"/>
      <c r="L11" s="357"/>
    </row>
    <row r="12" spans="1:12" ht="20.25" x14ac:dyDescent="0.3">
      <c r="A12" s="357" t="s">
        <v>1464</v>
      </c>
      <c r="B12" s="357"/>
      <c r="C12" s="357"/>
      <c r="D12" s="357"/>
      <c r="E12" s="282"/>
      <c r="F12" s="282"/>
      <c r="G12" s="283"/>
      <c r="H12" s="283"/>
      <c r="I12" s="283"/>
      <c r="J12" s="284"/>
      <c r="K12" s="283"/>
      <c r="L12" s="283"/>
    </row>
    <row r="13" spans="1:12" ht="20.25" x14ac:dyDescent="0.3">
      <c r="A13" s="361" t="s">
        <v>1465</v>
      </c>
      <c r="B13" s="357"/>
      <c r="C13" s="357"/>
      <c r="D13" s="357"/>
      <c r="E13" s="357"/>
      <c r="F13" s="357"/>
      <c r="G13" s="357"/>
      <c r="H13" s="357"/>
      <c r="I13" s="357"/>
      <c r="J13" s="357"/>
      <c r="K13" s="357"/>
      <c r="L13" s="357"/>
    </row>
    <row r="14" spans="1:12" s="361" customFormat="1" ht="20.25" x14ac:dyDescent="0.3">
      <c r="A14" s="361" t="s">
        <v>1466</v>
      </c>
    </row>
    <row r="15" spans="1:12" ht="20.25" x14ac:dyDescent="0.3">
      <c r="A15" s="362" t="s">
        <v>1467</v>
      </c>
      <c r="B15" s="362"/>
      <c r="C15" s="362"/>
      <c r="D15" s="362"/>
      <c r="E15" s="362"/>
      <c r="F15" s="362"/>
      <c r="G15" s="362"/>
      <c r="H15" s="285"/>
      <c r="I15" s="286"/>
      <c r="J15" s="286"/>
      <c r="K15" s="287"/>
      <c r="L15" s="283"/>
    </row>
    <row r="17" spans="1:12" ht="20.25" x14ac:dyDescent="0.3">
      <c r="A17" s="34"/>
      <c r="B17" s="26"/>
      <c r="C17" s="26"/>
      <c r="D17" s="27" t="s">
        <v>22</v>
      </c>
      <c r="E17" s="358" t="s">
        <v>23</v>
      </c>
      <c r="F17" s="359"/>
      <c r="G17" s="359"/>
      <c r="H17" s="359"/>
      <c r="I17" s="360"/>
      <c r="J17" s="27" t="s">
        <v>24</v>
      </c>
      <c r="K17" s="27" t="s">
        <v>25</v>
      </c>
      <c r="L17" s="86" t="s">
        <v>26</v>
      </c>
    </row>
    <row r="18" spans="1:12" ht="20.25" x14ac:dyDescent="0.3">
      <c r="A18" s="28" t="s">
        <v>20</v>
      </c>
      <c r="B18" s="28" t="s">
        <v>5</v>
      </c>
      <c r="C18" s="28" t="s">
        <v>27</v>
      </c>
      <c r="D18" s="28" t="s">
        <v>28</v>
      </c>
      <c r="E18" s="27">
        <v>2566</v>
      </c>
      <c r="F18" s="27">
        <v>2567</v>
      </c>
      <c r="G18" s="27">
        <v>2568</v>
      </c>
      <c r="H18" s="27">
        <v>2569</v>
      </c>
      <c r="I18" s="27">
        <v>2570</v>
      </c>
      <c r="J18" s="28" t="s">
        <v>29</v>
      </c>
      <c r="K18" s="28" t="s">
        <v>30</v>
      </c>
      <c r="L18" s="87" t="s">
        <v>31</v>
      </c>
    </row>
    <row r="19" spans="1:12" ht="20.25" x14ac:dyDescent="0.3">
      <c r="A19" s="29"/>
      <c r="B19" s="35"/>
      <c r="C19" s="29"/>
      <c r="D19" s="29" t="s">
        <v>32</v>
      </c>
      <c r="E19" s="29" t="s">
        <v>6</v>
      </c>
      <c r="F19" s="29" t="s">
        <v>6</v>
      </c>
      <c r="G19" s="29" t="s">
        <v>6</v>
      </c>
      <c r="H19" s="29" t="s">
        <v>6</v>
      </c>
      <c r="I19" s="29" t="s">
        <v>6</v>
      </c>
      <c r="J19" s="29"/>
      <c r="K19" s="29"/>
      <c r="L19" s="88" t="s">
        <v>33</v>
      </c>
    </row>
    <row r="20" spans="1:12" ht="20.25" x14ac:dyDescent="0.3">
      <c r="A20" s="83">
        <v>1</v>
      </c>
      <c r="B20" s="72" t="s">
        <v>92</v>
      </c>
      <c r="C20" s="72" t="s">
        <v>52</v>
      </c>
      <c r="D20" s="76" t="s">
        <v>53</v>
      </c>
      <c r="E20" s="259">
        <v>16580000</v>
      </c>
      <c r="F20" s="111">
        <v>16580000</v>
      </c>
      <c r="G20" s="111">
        <v>16580000</v>
      </c>
      <c r="H20" s="111">
        <v>16580000</v>
      </c>
      <c r="I20" s="260">
        <v>16580000</v>
      </c>
      <c r="J20" s="74" t="s">
        <v>54</v>
      </c>
      <c r="K20" s="75" t="s">
        <v>55</v>
      </c>
      <c r="L20" s="76" t="s">
        <v>70</v>
      </c>
    </row>
    <row r="21" spans="1:12" ht="20.25" x14ac:dyDescent="0.3">
      <c r="A21" s="84"/>
      <c r="B21" s="72" t="s">
        <v>93</v>
      </c>
      <c r="C21" s="72" t="s">
        <v>56</v>
      </c>
      <c r="D21" s="76" t="s">
        <v>57</v>
      </c>
      <c r="E21" s="111"/>
      <c r="F21" s="111"/>
      <c r="G21" s="111"/>
      <c r="H21" s="111"/>
      <c r="I21" s="111"/>
      <c r="J21" s="76" t="s">
        <v>58</v>
      </c>
      <c r="K21" s="77" t="s">
        <v>59</v>
      </c>
      <c r="L21" s="76"/>
    </row>
    <row r="22" spans="1:12" ht="20.25" x14ac:dyDescent="0.3">
      <c r="A22" s="84"/>
      <c r="B22" s="72" t="s">
        <v>94</v>
      </c>
      <c r="C22" s="72" t="s">
        <v>60</v>
      </c>
      <c r="D22" s="76" t="s">
        <v>61</v>
      </c>
      <c r="E22" s="111"/>
      <c r="F22" s="111"/>
      <c r="G22" s="111"/>
      <c r="H22" s="111"/>
      <c r="I22" s="111"/>
      <c r="J22" s="76" t="s">
        <v>62</v>
      </c>
      <c r="K22" s="77" t="s">
        <v>63</v>
      </c>
      <c r="L22" s="76"/>
    </row>
    <row r="23" spans="1:12" ht="20.25" x14ac:dyDescent="0.3">
      <c r="A23" s="84"/>
      <c r="B23" s="72" t="s">
        <v>95</v>
      </c>
      <c r="C23" s="72" t="s">
        <v>64</v>
      </c>
      <c r="D23" s="72"/>
      <c r="E23" s="111"/>
      <c r="F23" s="111"/>
      <c r="G23" s="111"/>
      <c r="H23" s="111"/>
      <c r="I23" s="111"/>
      <c r="J23" s="76" t="s">
        <v>65</v>
      </c>
      <c r="K23" s="77" t="s">
        <v>66</v>
      </c>
      <c r="L23" s="76"/>
    </row>
    <row r="24" spans="1:12" ht="20.25" x14ac:dyDescent="0.3">
      <c r="A24" s="85"/>
      <c r="B24" s="78"/>
      <c r="C24" s="79" t="s">
        <v>67</v>
      </c>
      <c r="D24" s="79"/>
      <c r="E24" s="115"/>
      <c r="F24" s="115"/>
      <c r="G24" s="115"/>
      <c r="H24" s="115"/>
      <c r="I24" s="115"/>
      <c r="J24" s="80" t="s">
        <v>68</v>
      </c>
      <c r="K24" s="81" t="s">
        <v>69</v>
      </c>
      <c r="L24" s="82"/>
    </row>
    <row r="25" spans="1:12" ht="20.25" x14ac:dyDescent="0.3">
      <c r="A25" s="83">
        <v>2</v>
      </c>
      <c r="B25" s="72" t="s">
        <v>96</v>
      </c>
      <c r="C25" s="72" t="s">
        <v>52</v>
      </c>
      <c r="D25" s="76" t="s">
        <v>1401</v>
      </c>
      <c r="E25" s="259">
        <v>11655000</v>
      </c>
      <c r="F25" s="259">
        <v>11655000</v>
      </c>
      <c r="G25" s="259">
        <v>11655000</v>
      </c>
      <c r="H25" s="259">
        <v>11655000</v>
      </c>
      <c r="I25" s="259">
        <v>11655000</v>
      </c>
      <c r="J25" s="74" t="s">
        <v>54</v>
      </c>
      <c r="K25" s="75" t="s">
        <v>103</v>
      </c>
      <c r="L25" s="76" t="s">
        <v>70</v>
      </c>
    </row>
    <row r="26" spans="1:12" ht="20.25" x14ac:dyDescent="0.3">
      <c r="A26" s="84"/>
      <c r="B26" s="72" t="s">
        <v>97</v>
      </c>
      <c r="C26" s="72" t="s">
        <v>56</v>
      </c>
      <c r="D26" s="76" t="s">
        <v>1402</v>
      </c>
      <c r="E26" s="74"/>
      <c r="F26" s="74"/>
      <c r="G26" s="74"/>
      <c r="H26" s="74"/>
      <c r="I26" s="74"/>
      <c r="J26" s="76" t="s">
        <v>102</v>
      </c>
      <c r="K26" s="77" t="s">
        <v>105</v>
      </c>
      <c r="L26" s="76"/>
    </row>
    <row r="27" spans="1:12" ht="20.25" x14ac:dyDescent="0.3">
      <c r="A27" s="84"/>
      <c r="B27" s="72" t="s">
        <v>98</v>
      </c>
      <c r="C27" s="72" t="s">
        <v>60</v>
      </c>
      <c r="D27" s="76" t="s">
        <v>1404</v>
      </c>
      <c r="E27" s="74"/>
      <c r="F27" s="74"/>
      <c r="G27" s="74"/>
      <c r="H27" s="74"/>
      <c r="I27" s="74"/>
      <c r="J27" s="76" t="s">
        <v>103</v>
      </c>
      <c r="K27" s="77" t="s">
        <v>106</v>
      </c>
      <c r="L27" s="76"/>
    </row>
    <row r="28" spans="1:12" ht="20.25" x14ac:dyDescent="0.3">
      <c r="A28" s="84"/>
      <c r="B28" s="72" t="s">
        <v>99</v>
      </c>
      <c r="C28" s="72" t="s">
        <v>64</v>
      </c>
      <c r="D28" s="76" t="s">
        <v>1405</v>
      </c>
      <c r="E28" s="74"/>
      <c r="F28" s="74"/>
      <c r="G28" s="74"/>
      <c r="H28" s="74"/>
      <c r="I28" s="74"/>
      <c r="J28" s="76" t="s">
        <v>104</v>
      </c>
      <c r="K28" s="77" t="s">
        <v>107</v>
      </c>
      <c r="L28" s="76"/>
    </row>
    <row r="29" spans="1:12" ht="20.25" x14ac:dyDescent="0.3">
      <c r="A29" s="84"/>
      <c r="B29" s="72" t="s">
        <v>100</v>
      </c>
      <c r="C29" s="72" t="s">
        <v>67</v>
      </c>
      <c r="D29" s="76" t="s">
        <v>1403</v>
      </c>
      <c r="E29" s="74"/>
      <c r="F29" s="74"/>
      <c r="G29" s="74"/>
      <c r="H29" s="74"/>
      <c r="I29" s="74"/>
      <c r="J29" s="76"/>
      <c r="K29" s="77" t="s">
        <v>1406</v>
      </c>
      <c r="L29" s="76"/>
    </row>
    <row r="30" spans="1:12" ht="20.25" x14ac:dyDescent="0.3">
      <c r="A30" s="85"/>
      <c r="B30" s="78" t="s">
        <v>101</v>
      </c>
      <c r="C30" s="79"/>
      <c r="D30" s="79"/>
      <c r="E30" s="80"/>
      <c r="F30" s="80"/>
      <c r="G30" s="80"/>
      <c r="H30" s="80"/>
      <c r="I30" s="80"/>
      <c r="J30" s="80"/>
      <c r="K30" s="81" t="s">
        <v>108</v>
      </c>
      <c r="L30" s="82"/>
    </row>
    <row r="31" spans="1:12" ht="20.25" x14ac:dyDescent="0.3">
      <c r="A31" s="43"/>
      <c r="B31" s="37"/>
      <c r="C31" s="37"/>
      <c r="D31" s="38" t="s">
        <v>22</v>
      </c>
      <c r="E31" s="358" t="s">
        <v>23</v>
      </c>
      <c r="F31" s="359"/>
      <c r="G31" s="359"/>
      <c r="H31" s="359"/>
      <c r="I31" s="360"/>
      <c r="J31" s="38" t="s">
        <v>24</v>
      </c>
      <c r="K31" s="38" t="s">
        <v>25</v>
      </c>
      <c r="L31" s="86" t="s">
        <v>26</v>
      </c>
    </row>
    <row r="32" spans="1:12" ht="20.25" x14ac:dyDescent="0.3">
      <c r="A32" s="39" t="s">
        <v>20</v>
      </c>
      <c r="B32" s="39" t="s">
        <v>5</v>
      </c>
      <c r="C32" s="39" t="s">
        <v>27</v>
      </c>
      <c r="D32" s="39" t="s">
        <v>28</v>
      </c>
      <c r="E32" s="38">
        <v>2566</v>
      </c>
      <c r="F32" s="38">
        <v>2567</v>
      </c>
      <c r="G32" s="38">
        <v>2568</v>
      </c>
      <c r="H32" s="38">
        <v>2569</v>
      </c>
      <c r="I32" s="38">
        <v>2570</v>
      </c>
      <c r="J32" s="39" t="s">
        <v>29</v>
      </c>
      <c r="K32" s="39" t="s">
        <v>30</v>
      </c>
      <c r="L32" s="87" t="s">
        <v>31</v>
      </c>
    </row>
    <row r="33" spans="1:12" ht="20.25" x14ac:dyDescent="0.3">
      <c r="A33" s="40"/>
      <c r="B33" s="35"/>
      <c r="C33" s="40"/>
      <c r="D33" s="40" t="s">
        <v>32</v>
      </c>
      <c r="E33" s="40" t="s">
        <v>6</v>
      </c>
      <c r="F33" s="40" t="s">
        <v>6</v>
      </c>
      <c r="G33" s="40" t="s">
        <v>6</v>
      </c>
      <c r="H33" s="40" t="s">
        <v>6</v>
      </c>
      <c r="I33" s="40" t="s">
        <v>6</v>
      </c>
      <c r="J33" s="40"/>
      <c r="K33" s="40"/>
      <c r="L33" s="88" t="s">
        <v>33</v>
      </c>
    </row>
    <row r="34" spans="1:12" ht="20.25" x14ac:dyDescent="0.3">
      <c r="A34" s="83">
        <v>3</v>
      </c>
      <c r="B34" s="72" t="s">
        <v>1396</v>
      </c>
      <c r="C34" s="72" t="s">
        <v>52</v>
      </c>
      <c r="D34" s="76" t="s">
        <v>1401</v>
      </c>
      <c r="E34" s="73">
        <v>1840000</v>
      </c>
      <c r="F34" s="73">
        <v>1840000</v>
      </c>
      <c r="G34" s="73">
        <v>1840000</v>
      </c>
      <c r="H34" s="73">
        <v>1840000</v>
      </c>
      <c r="I34" s="73">
        <v>1840000</v>
      </c>
      <c r="J34" s="74" t="s">
        <v>54</v>
      </c>
      <c r="K34" s="75" t="s">
        <v>103</v>
      </c>
      <c r="L34" s="76" t="s">
        <v>70</v>
      </c>
    </row>
    <row r="35" spans="1:12" ht="20.25" x14ac:dyDescent="0.3">
      <c r="A35" s="84"/>
      <c r="B35" s="72" t="s">
        <v>1397</v>
      </c>
      <c r="C35" s="72" t="s">
        <v>56</v>
      </c>
      <c r="D35" s="76" t="s">
        <v>1426</v>
      </c>
      <c r="E35" s="74"/>
      <c r="F35" s="74"/>
      <c r="G35" s="74"/>
      <c r="H35" s="74"/>
      <c r="I35" s="74"/>
      <c r="J35" s="76" t="s">
        <v>1407</v>
      </c>
      <c r="K35" s="77" t="s">
        <v>106</v>
      </c>
      <c r="L35" s="76"/>
    </row>
    <row r="36" spans="1:12" ht="20.25" x14ac:dyDescent="0.3">
      <c r="A36" s="84"/>
      <c r="B36" s="72" t="s">
        <v>1398</v>
      </c>
      <c r="C36" s="72" t="s">
        <v>60</v>
      </c>
      <c r="D36" s="76"/>
      <c r="E36" s="74"/>
      <c r="F36" s="74"/>
      <c r="G36" s="74"/>
      <c r="H36" s="74"/>
      <c r="I36" s="74"/>
      <c r="J36" s="76" t="s">
        <v>1149</v>
      </c>
      <c r="K36" s="77" t="s">
        <v>107</v>
      </c>
      <c r="L36" s="76"/>
    </row>
    <row r="37" spans="1:12" ht="20.25" x14ac:dyDescent="0.3">
      <c r="A37" s="84"/>
      <c r="B37" s="72" t="s">
        <v>1399</v>
      </c>
      <c r="C37" s="72" t="s">
        <v>64</v>
      </c>
      <c r="D37" s="72"/>
      <c r="E37" s="74"/>
      <c r="F37" s="74"/>
      <c r="G37" s="74"/>
      <c r="H37" s="74"/>
      <c r="I37" s="74"/>
      <c r="J37" s="76" t="s">
        <v>1408</v>
      </c>
      <c r="K37" s="77" t="s">
        <v>1406</v>
      </c>
      <c r="L37" s="76"/>
    </row>
    <row r="38" spans="1:12" ht="20.25" x14ac:dyDescent="0.3">
      <c r="A38" s="85"/>
      <c r="B38" s="78" t="s">
        <v>1400</v>
      </c>
      <c r="C38" s="79" t="s">
        <v>67</v>
      </c>
      <c r="D38" s="79"/>
      <c r="E38" s="80"/>
      <c r="F38" s="80"/>
      <c r="G38" s="80"/>
      <c r="H38" s="80"/>
      <c r="I38" s="80"/>
      <c r="J38" s="80" t="s">
        <v>83</v>
      </c>
      <c r="K38" s="81" t="s">
        <v>108</v>
      </c>
      <c r="L38" s="82"/>
    </row>
    <row r="39" spans="1:12" ht="20.25" x14ac:dyDescent="0.3">
      <c r="A39" s="83">
        <v>4</v>
      </c>
      <c r="B39" s="101" t="s">
        <v>92</v>
      </c>
      <c r="C39" s="101" t="s">
        <v>52</v>
      </c>
      <c r="D39" s="116" t="s">
        <v>53</v>
      </c>
      <c r="E39" s="219">
        <v>1840000</v>
      </c>
      <c r="F39" s="219">
        <v>1840000</v>
      </c>
      <c r="G39" s="219">
        <v>1840000</v>
      </c>
      <c r="H39" s="219">
        <v>1840000</v>
      </c>
      <c r="I39" s="219">
        <v>1840000</v>
      </c>
      <c r="J39" s="117" t="s">
        <v>54</v>
      </c>
      <c r="K39" s="220" t="s">
        <v>55</v>
      </c>
      <c r="L39" s="116" t="s">
        <v>70</v>
      </c>
    </row>
    <row r="40" spans="1:12" ht="20.25" x14ac:dyDescent="0.3">
      <c r="A40" s="84"/>
      <c r="B40" s="72" t="s">
        <v>109</v>
      </c>
      <c r="C40" s="72" t="s">
        <v>56</v>
      </c>
      <c r="D40" s="76" t="s">
        <v>114</v>
      </c>
      <c r="E40" s="74"/>
      <c r="F40" s="74"/>
      <c r="G40" s="74"/>
      <c r="H40" s="74"/>
      <c r="I40" s="74"/>
      <c r="J40" s="76" t="s">
        <v>58</v>
      </c>
      <c r="K40" s="77" t="s">
        <v>59</v>
      </c>
      <c r="L40" s="76"/>
    </row>
    <row r="41" spans="1:12" ht="20.25" x14ac:dyDescent="0.3">
      <c r="A41" s="84"/>
      <c r="B41" s="72" t="s">
        <v>110</v>
      </c>
      <c r="C41" s="72" t="s">
        <v>60</v>
      </c>
      <c r="D41" s="76" t="s">
        <v>61</v>
      </c>
      <c r="E41" s="74"/>
      <c r="F41" s="74"/>
      <c r="G41" s="74"/>
      <c r="H41" s="74"/>
      <c r="I41" s="74"/>
      <c r="J41" s="76" t="s">
        <v>62</v>
      </c>
      <c r="K41" s="77" t="s">
        <v>63</v>
      </c>
      <c r="L41" s="76"/>
    </row>
    <row r="42" spans="1:12" ht="20.25" x14ac:dyDescent="0.3">
      <c r="A42" s="84"/>
      <c r="B42" s="72" t="s">
        <v>111</v>
      </c>
      <c r="C42" s="72" t="s">
        <v>64</v>
      </c>
      <c r="D42" s="76"/>
      <c r="E42" s="74"/>
      <c r="F42" s="74"/>
      <c r="G42" s="74"/>
      <c r="H42" s="74"/>
      <c r="I42" s="74"/>
      <c r="J42" s="76" t="s">
        <v>65</v>
      </c>
      <c r="K42" s="77" t="s">
        <v>66</v>
      </c>
      <c r="L42" s="76"/>
    </row>
    <row r="43" spans="1:12" ht="20.25" x14ac:dyDescent="0.3">
      <c r="A43" s="85"/>
      <c r="B43" s="79"/>
      <c r="C43" s="79" t="s">
        <v>67</v>
      </c>
      <c r="D43" s="79"/>
      <c r="E43" s="80"/>
      <c r="F43" s="80"/>
      <c r="G43" s="80"/>
      <c r="H43" s="80"/>
      <c r="I43" s="80"/>
      <c r="J43" s="82" t="s">
        <v>68</v>
      </c>
      <c r="K43" s="81" t="s">
        <v>69</v>
      </c>
      <c r="L43" s="82"/>
    </row>
    <row r="44" spans="1:12" ht="20.25" x14ac:dyDescent="0.3">
      <c r="A44" s="207" t="s">
        <v>7</v>
      </c>
      <c r="B44" s="207" t="s">
        <v>964</v>
      </c>
      <c r="C44" s="208"/>
      <c r="D44" s="207"/>
      <c r="E44" s="209">
        <f>E20+E25+E34+E39</f>
        <v>31915000</v>
      </c>
      <c r="F44" s="209">
        <f>F20+F25+F34+F39</f>
        <v>31915000</v>
      </c>
      <c r="G44" s="209">
        <f>G20+G25+G34+G39</f>
        <v>31915000</v>
      </c>
      <c r="H44" s="209">
        <f>H20+H25+H34+H39</f>
        <v>31915000</v>
      </c>
      <c r="I44" s="209">
        <f>I20+I25+I34+I39</f>
        <v>31915000</v>
      </c>
      <c r="J44" s="208"/>
      <c r="K44" s="98"/>
      <c r="L44" s="208"/>
    </row>
  </sheetData>
  <mergeCells count="16">
    <mergeCell ref="K1:L1"/>
    <mergeCell ref="A2:L2"/>
    <mergeCell ref="A3:L3"/>
    <mergeCell ref="A4:L4"/>
    <mergeCell ref="A5:L5"/>
    <mergeCell ref="E31:I31"/>
    <mergeCell ref="A7:L7"/>
    <mergeCell ref="A8:L8"/>
    <mergeCell ref="A9:L9"/>
    <mergeCell ref="A10:L10"/>
    <mergeCell ref="E17:I17"/>
    <mergeCell ref="A11:L11"/>
    <mergeCell ref="A12:D12"/>
    <mergeCell ref="A13:L13"/>
    <mergeCell ref="A14:XFD14"/>
    <mergeCell ref="A15:G15"/>
  </mergeCells>
  <pageMargins left="0.11811023622047245" right="0.11811023622047245" top="0.31496062992125984" bottom="0.31496062992125984" header="0.31496062992125984" footer="0"/>
  <pageSetup scale="90" firstPageNumber="63" orientation="landscape" useFirstPageNumber="1" r:id="rId1"/>
  <headerFooter>
    <oddFooter>&amp;R&amp;"TH SarabunIT๙,ธรรมดา"&amp;16&amp;P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0"/>
  <sheetViews>
    <sheetView tabSelected="1" topLeftCell="A4" zoomScale="90" zoomScaleNormal="90" workbookViewId="0">
      <selection activeCell="D17" sqref="D17"/>
    </sheetView>
  </sheetViews>
  <sheetFormatPr defaultRowHeight="20.25" x14ac:dyDescent="0.3"/>
  <cols>
    <col min="1" max="1" width="5.25" style="47" customWidth="1"/>
    <col min="2" max="2" width="28.5" style="46" customWidth="1"/>
    <col min="3" max="3" width="12.875" style="46" customWidth="1"/>
    <col min="4" max="8" width="12" style="46" customWidth="1"/>
    <col min="9" max="9" width="13.125" style="46" customWidth="1"/>
    <col min="10" max="10" width="10.25" style="46" customWidth="1"/>
  </cols>
  <sheetData>
    <row r="1" spans="1:10" x14ac:dyDescent="0.3">
      <c r="A1" s="42"/>
      <c r="B1" s="45"/>
      <c r="C1" s="45"/>
      <c r="D1" s="45"/>
      <c r="E1" s="45"/>
      <c r="F1" s="45"/>
      <c r="G1" s="45"/>
      <c r="H1" s="279"/>
      <c r="I1" s="366" t="s">
        <v>37</v>
      </c>
      <c r="J1" s="367"/>
    </row>
    <row r="2" spans="1:10" x14ac:dyDescent="0.2">
      <c r="A2" s="353" t="s">
        <v>38</v>
      </c>
      <c r="B2" s="353"/>
      <c r="C2" s="353"/>
      <c r="D2" s="353"/>
      <c r="E2" s="353"/>
      <c r="F2" s="353"/>
      <c r="G2" s="353"/>
      <c r="H2" s="353"/>
      <c r="I2" s="353"/>
      <c r="J2" s="353"/>
    </row>
    <row r="3" spans="1:10" x14ac:dyDescent="0.2">
      <c r="A3" s="353" t="s">
        <v>1441</v>
      </c>
      <c r="B3" s="353"/>
      <c r="C3" s="353"/>
      <c r="D3" s="353"/>
      <c r="E3" s="353"/>
      <c r="F3" s="353"/>
      <c r="G3" s="353"/>
      <c r="H3" s="353"/>
      <c r="I3" s="353"/>
      <c r="J3" s="353"/>
    </row>
    <row r="4" spans="1:10" x14ac:dyDescent="0.2">
      <c r="A4" s="353" t="s">
        <v>10</v>
      </c>
      <c r="B4" s="353"/>
      <c r="C4" s="353"/>
      <c r="D4" s="353"/>
      <c r="E4" s="353"/>
      <c r="F4" s="353"/>
      <c r="G4" s="353"/>
      <c r="H4" s="353"/>
      <c r="I4" s="353"/>
      <c r="J4" s="353"/>
    </row>
    <row r="5" spans="1:10" x14ac:dyDescent="0.2">
      <c r="A5" s="352" t="s">
        <v>11</v>
      </c>
      <c r="B5" s="352"/>
      <c r="C5" s="352"/>
      <c r="D5" s="352"/>
      <c r="E5" s="352"/>
      <c r="F5" s="352"/>
      <c r="G5" s="352"/>
      <c r="H5" s="352"/>
      <c r="I5" s="352"/>
      <c r="J5" s="352"/>
    </row>
    <row r="6" spans="1:10" x14ac:dyDescent="0.2">
      <c r="A6" s="374" t="s">
        <v>1442</v>
      </c>
      <c r="B6" s="374"/>
      <c r="C6" s="374"/>
      <c r="D6" s="374"/>
      <c r="E6" s="374"/>
      <c r="F6" s="374"/>
      <c r="G6" s="374"/>
      <c r="H6" s="374"/>
      <c r="I6" s="374"/>
      <c r="J6" s="374"/>
    </row>
    <row r="7" spans="1:10" x14ac:dyDescent="0.2">
      <c r="A7" s="374" t="s">
        <v>1444</v>
      </c>
      <c r="B7" s="374"/>
      <c r="C7" s="374"/>
      <c r="D7" s="374"/>
      <c r="E7" s="374"/>
      <c r="F7" s="374"/>
      <c r="G7" s="374"/>
      <c r="H7" s="374"/>
      <c r="I7" s="374"/>
      <c r="J7" s="374"/>
    </row>
    <row r="8" spans="1:10" x14ac:dyDescent="0.2">
      <c r="A8" s="374" t="s">
        <v>1447</v>
      </c>
      <c r="B8" s="374"/>
      <c r="C8" s="374"/>
      <c r="D8" s="374"/>
      <c r="E8" s="374"/>
      <c r="F8" s="374"/>
      <c r="G8" s="374"/>
      <c r="H8" s="374"/>
      <c r="I8" s="374"/>
      <c r="J8" s="374"/>
    </row>
    <row r="9" spans="1:10" x14ac:dyDescent="0.3">
      <c r="A9" s="41"/>
      <c r="B9" s="41"/>
      <c r="C9" s="41"/>
      <c r="D9" s="41"/>
      <c r="E9" s="41"/>
      <c r="F9" s="41"/>
      <c r="G9" s="41"/>
      <c r="H9" s="41"/>
      <c r="I9" s="261"/>
      <c r="J9" s="41"/>
    </row>
    <row r="10" spans="1:10" x14ac:dyDescent="0.3">
      <c r="A10" s="43"/>
      <c r="B10" s="37"/>
      <c r="C10" s="38" t="s">
        <v>22</v>
      </c>
      <c r="D10" s="358" t="s">
        <v>23</v>
      </c>
      <c r="E10" s="359"/>
      <c r="F10" s="359"/>
      <c r="G10" s="359"/>
      <c r="H10" s="360"/>
      <c r="I10" s="264" t="s">
        <v>25</v>
      </c>
      <c r="J10" s="38" t="s">
        <v>39</v>
      </c>
    </row>
    <row r="11" spans="1:10" x14ac:dyDescent="0.3">
      <c r="A11" s="39" t="s">
        <v>20</v>
      </c>
      <c r="B11" s="39" t="s">
        <v>41</v>
      </c>
      <c r="C11" s="39" t="s">
        <v>28</v>
      </c>
      <c r="D11" s="38">
        <v>2566</v>
      </c>
      <c r="E11" s="38">
        <v>2567</v>
      </c>
      <c r="F11" s="38">
        <v>2568</v>
      </c>
      <c r="G11" s="38">
        <v>2569</v>
      </c>
      <c r="H11" s="38">
        <v>2570</v>
      </c>
      <c r="I11" s="39" t="s">
        <v>30</v>
      </c>
      <c r="J11" s="39" t="s">
        <v>31</v>
      </c>
    </row>
    <row r="12" spans="1:10" x14ac:dyDescent="0.3">
      <c r="A12" s="40"/>
      <c r="B12" s="40"/>
      <c r="C12" s="40" t="s">
        <v>40</v>
      </c>
      <c r="D12" s="40" t="s">
        <v>6</v>
      </c>
      <c r="E12" s="40" t="s">
        <v>6</v>
      </c>
      <c r="F12" s="40" t="s">
        <v>6</v>
      </c>
      <c r="G12" s="39" t="s">
        <v>6</v>
      </c>
      <c r="H12" s="39" t="s">
        <v>6</v>
      </c>
      <c r="I12" s="39"/>
      <c r="J12" s="40" t="s">
        <v>33</v>
      </c>
    </row>
    <row r="13" spans="1:10" s="50" customFormat="1" x14ac:dyDescent="0.3">
      <c r="A13" s="266">
        <v>1</v>
      </c>
      <c r="B13" s="267" t="s">
        <v>42</v>
      </c>
      <c r="C13" s="268" t="s">
        <v>51</v>
      </c>
      <c r="D13" s="269">
        <v>1000000</v>
      </c>
      <c r="E13" s="270">
        <v>1000000</v>
      </c>
      <c r="F13" s="271">
        <v>1000000</v>
      </c>
      <c r="G13" s="269">
        <v>1000000</v>
      </c>
      <c r="H13" s="269">
        <v>1000000</v>
      </c>
      <c r="I13" s="272" t="s">
        <v>1445</v>
      </c>
      <c r="J13" s="273" t="s">
        <v>401</v>
      </c>
    </row>
    <row r="14" spans="1:10" s="50" customFormat="1" x14ac:dyDescent="0.3">
      <c r="A14" s="190"/>
      <c r="B14" s="179" t="s">
        <v>43</v>
      </c>
      <c r="C14" s="161"/>
      <c r="D14" s="179"/>
      <c r="E14" s="161"/>
      <c r="F14" s="181"/>
      <c r="G14" s="179"/>
      <c r="H14" s="179"/>
      <c r="I14" s="274" t="s">
        <v>1446</v>
      </c>
      <c r="J14" s="182"/>
    </row>
    <row r="15" spans="1:10" s="50" customFormat="1" x14ac:dyDescent="0.3">
      <c r="A15" s="190"/>
      <c r="B15" s="179" t="s">
        <v>44</v>
      </c>
      <c r="C15" s="161"/>
      <c r="D15" s="179"/>
      <c r="E15" s="161"/>
      <c r="F15" s="181"/>
      <c r="G15" s="179"/>
      <c r="H15" s="179"/>
      <c r="I15" s="182"/>
      <c r="J15" s="182"/>
    </row>
    <row r="16" spans="1:10" s="50" customFormat="1" x14ac:dyDescent="0.3">
      <c r="A16" s="191"/>
      <c r="B16" s="180" t="s">
        <v>45</v>
      </c>
      <c r="C16" s="184"/>
      <c r="D16" s="180"/>
      <c r="E16" s="184"/>
      <c r="F16" s="183"/>
      <c r="G16" s="180"/>
      <c r="H16" s="180"/>
      <c r="I16" s="185"/>
      <c r="J16" s="185"/>
    </row>
    <row r="17" spans="1:10" s="50" customFormat="1" x14ac:dyDescent="0.3">
      <c r="A17" s="162"/>
      <c r="B17" s="161"/>
      <c r="C17" s="161"/>
      <c r="D17" s="161"/>
      <c r="E17" s="161"/>
      <c r="F17" s="161"/>
      <c r="G17" s="161"/>
      <c r="H17" s="161"/>
      <c r="I17" s="161"/>
      <c r="J17" s="161"/>
    </row>
    <row r="18" spans="1:10" x14ac:dyDescent="0.2">
      <c r="A18" s="374" t="s">
        <v>1449</v>
      </c>
      <c r="B18" s="374"/>
      <c r="C18" s="374"/>
      <c r="D18" s="374"/>
      <c r="E18" s="374"/>
      <c r="F18" s="374"/>
      <c r="G18" s="374"/>
      <c r="H18" s="374"/>
      <c r="I18" s="374"/>
      <c r="J18" s="374"/>
    </row>
    <row r="19" spans="1:10" x14ac:dyDescent="0.2">
      <c r="A19" s="374" t="s">
        <v>1450</v>
      </c>
      <c r="B19" s="374"/>
      <c r="C19" s="374"/>
      <c r="D19" s="374"/>
      <c r="E19" s="374"/>
      <c r="F19" s="374"/>
      <c r="G19" s="374"/>
      <c r="H19" s="374"/>
      <c r="I19" s="374"/>
      <c r="J19" s="374"/>
    </row>
    <row r="20" spans="1:10" x14ac:dyDescent="0.2">
      <c r="A20" s="374" t="s">
        <v>1443</v>
      </c>
      <c r="B20" s="374"/>
      <c r="C20" s="374"/>
      <c r="D20" s="374"/>
      <c r="E20" s="374"/>
      <c r="F20" s="374"/>
      <c r="G20" s="374"/>
      <c r="H20" s="374"/>
      <c r="I20" s="374"/>
      <c r="J20" s="374"/>
    </row>
    <row r="21" spans="1:10" x14ac:dyDescent="0.2">
      <c r="A21" s="265"/>
      <c r="B21" s="265"/>
      <c r="C21" s="265"/>
      <c r="D21" s="265"/>
      <c r="E21" s="265"/>
      <c r="F21" s="265"/>
      <c r="G21" s="265"/>
      <c r="H21" s="265"/>
      <c r="I21" s="265"/>
      <c r="J21" s="265"/>
    </row>
    <row r="22" spans="1:10" x14ac:dyDescent="0.3">
      <c r="A22" s="43"/>
      <c r="B22" s="37"/>
      <c r="C22" s="38" t="s">
        <v>22</v>
      </c>
      <c r="D22" s="358" t="s">
        <v>23</v>
      </c>
      <c r="E22" s="359"/>
      <c r="F22" s="359"/>
      <c r="G22" s="359"/>
      <c r="H22" s="360"/>
      <c r="I22" s="264" t="s">
        <v>25</v>
      </c>
      <c r="J22" s="38" t="s">
        <v>39</v>
      </c>
    </row>
    <row r="23" spans="1:10" x14ac:dyDescent="0.3">
      <c r="A23" s="39" t="s">
        <v>20</v>
      </c>
      <c r="B23" s="39" t="s">
        <v>41</v>
      </c>
      <c r="C23" s="39" t="s">
        <v>28</v>
      </c>
      <c r="D23" s="38">
        <v>2566</v>
      </c>
      <c r="E23" s="38">
        <v>2567</v>
      </c>
      <c r="F23" s="38">
        <v>2568</v>
      </c>
      <c r="G23" s="38">
        <v>2569</v>
      </c>
      <c r="H23" s="38">
        <v>2570</v>
      </c>
      <c r="I23" s="39" t="s">
        <v>30</v>
      </c>
      <c r="J23" s="39" t="s">
        <v>31</v>
      </c>
    </row>
    <row r="24" spans="1:10" x14ac:dyDescent="0.3">
      <c r="A24" s="40"/>
      <c r="B24" s="40"/>
      <c r="C24" s="40" t="s">
        <v>40</v>
      </c>
      <c r="D24" s="40" t="s">
        <v>6</v>
      </c>
      <c r="E24" s="40" t="s">
        <v>6</v>
      </c>
      <c r="F24" s="40" t="s">
        <v>6</v>
      </c>
      <c r="G24" s="39" t="s">
        <v>6</v>
      </c>
      <c r="H24" s="39" t="s">
        <v>6</v>
      </c>
      <c r="I24" s="39"/>
      <c r="J24" s="40" t="s">
        <v>33</v>
      </c>
    </row>
    <row r="25" spans="1:10" s="50" customFormat="1" x14ac:dyDescent="0.3">
      <c r="A25" s="83">
        <v>1</v>
      </c>
      <c r="B25" s="267" t="s">
        <v>46</v>
      </c>
      <c r="C25" s="83" t="s">
        <v>51</v>
      </c>
      <c r="D25" s="275">
        <v>70000</v>
      </c>
      <c r="E25" s="275">
        <v>70000</v>
      </c>
      <c r="F25" s="275">
        <v>70000</v>
      </c>
      <c r="G25" s="275">
        <v>70000</v>
      </c>
      <c r="H25" s="275">
        <v>70000</v>
      </c>
      <c r="I25" s="275" t="s">
        <v>1448</v>
      </c>
      <c r="J25" s="83" t="s">
        <v>401</v>
      </c>
    </row>
    <row r="26" spans="1:10" s="50" customFormat="1" x14ac:dyDescent="0.3">
      <c r="A26" s="177"/>
      <c r="B26" s="179" t="s">
        <v>47</v>
      </c>
      <c r="C26" s="179"/>
      <c r="D26" s="177"/>
      <c r="E26" s="177"/>
      <c r="F26" s="177"/>
      <c r="G26" s="177"/>
      <c r="H26" s="177"/>
      <c r="I26" s="177" t="s">
        <v>425</v>
      </c>
      <c r="J26" s="179"/>
    </row>
    <row r="27" spans="1:10" s="50" customFormat="1" x14ac:dyDescent="0.3">
      <c r="A27" s="177"/>
      <c r="B27" s="179" t="s">
        <v>48</v>
      </c>
      <c r="C27" s="179"/>
      <c r="D27" s="179"/>
      <c r="E27" s="179"/>
      <c r="F27" s="179"/>
      <c r="G27" s="179"/>
      <c r="H27" s="179"/>
      <c r="I27" s="177" t="s">
        <v>426</v>
      </c>
      <c r="J27" s="179"/>
    </row>
    <row r="28" spans="1:10" s="50" customFormat="1" x14ac:dyDescent="0.3">
      <c r="A28" s="177"/>
      <c r="B28" s="179" t="s">
        <v>50</v>
      </c>
      <c r="C28" s="179"/>
      <c r="D28" s="179"/>
      <c r="E28" s="179"/>
      <c r="F28" s="179"/>
      <c r="G28" s="179"/>
      <c r="H28" s="179"/>
      <c r="I28" s="179"/>
      <c r="J28" s="179"/>
    </row>
    <row r="29" spans="1:10" s="50" customFormat="1" x14ac:dyDescent="0.3">
      <c r="A29" s="178"/>
      <c r="B29" s="180" t="s">
        <v>49</v>
      </c>
      <c r="C29" s="180"/>
      <c r="D29" s="180"/>
      <c r="E29" s="180"/>
      <c r="F29" s="180"/>
      <c r="G29" s="180"/>
      <c r="H29" s="180"/>
      <c r="I29" s="180"/>
      <c r="J29" s="180"/>
    </row>
    <row r="30" spans="1:10" x14ac:dyDescent="0.2">
      <c r="A30" s="374" t="s">
        <v>1451</v>
      </c>
      <c r="B30" s="374"/>
      <c r="C30" s="374"/>
      <c r="D30" s="374"/>
      <c r="E30" s="374"/>
      <c r="F30" s="374"/>
      <c r="G30" s="374"/>
      <c r="H30" s="374"/>
      <c r="I30" s="374"/>
      <c r="J30" s="374"/>
    </row>
    <row r="31" spans="1:10" x14ac:dyDescent="0.2">
      <c r="A31" s="374" t="s">
        <v>1454</v>
      </c>
      <c r="B31" s="374"/>
      <c r="C31" s="374"/>
      <c r="D31" s="374"/>
      <c r="E31" s="374"/>
      <c r="F31" s="374"/>
      <c r="G31" s="374"/>
      <c r="H31" s="374"/>
      <c r="I31" s="374"/>
      <c r="J31" s="374"/>
    </row>
    <row r="32" spans="1:10" x14ac:dyDescent="0.2">
      <c r="A32" s="374" t="s">
        <v>1452</v>
      </c>
      <c r="B32" s="374"/>
      <c r="C32" s="374"/>
      <c r="D32" s="374"/>
      <c r="E32" s="374"/>
      <c r="F32" s="374"/>
      <c r="G32" s="374"/>
      <c r="H32" s="374"/>
      <c r="I32" s="374"/>
      <c r="J32" s="374"/>
    </row>
    <row r="33" spans="1:10" x14ac:dyDescent="0.3">
      <c r="A33" s="261"/>
      <c r="B33" s="261"/>
      <c r="C33" s="261"/>
      <c r="D33" s="261"/>
      <c r="E33" s="261"/>
      <c r="F33" s="261"/>
      <c r="G33" s="261"/>
      <c r="H33" s="261"/>
      <c r="I33" s="261"/>
      <c r="J33" s="261"/>
    </row>
    <row r="34" spans="1:10" x14ac:dyDescent="0.3">
      <c r="A34" s="43"/>
      <c r="B34" s="37"/>
      <c r="C34" s="38" t="s">
        <v>22</v>
      </c>
      <c r="D34" s="358" t="s">
        <v>23</v>
      </c>
      <c r="E34" s="359"/>
      <c r="F34" s="359"/>
      <c r="G34" s="359"/>
      <c r="H34" s="360"/>
      <c r="I34" s="264" t="s">
        <v>25</v>
      </c>
      <c r="J34" s="38" t="s">
        <v>39</v>
      </c>
    </row>
    <row r="35" spans="1:10" x14ac:dyDescent="0.3">
      <c r="A35" s="39" t="s">
        <v>20</v>
      </c>
      <c r="B35" s="39" t="s">
        <v>41</v>
      </c>
      <c r="C35" s="39" t="s">
        <v>28</v>
      </c>
      <c r="D35" s="38">
        <v>2566</v>
      </c>
      <c r="E35" s="38">
        <v>2567</v>
      </c>
      <c r="F35" s="38">
        <v>2568</v>
      </c>
      <c r="G35" s="38">
        <v>2569</v>
      </c>
      <c r="H35" s="38">
        <v>2570</v>
      </c>
      <c r="I35" s="39" t="s">
        <v>30</v>
      </c>
      <c r="J35" s="39" t="s">
        <v>31</v>
      </c>
    </row>
    <row r="36" spans="1:10" x14ac:dyDescent="0.3">
      <c r="A36" s="40"/>
      <c r="B36" s="40"/>
      <c r="C36" s="40" t="s">
        <v>40</v>
      </c>
      <c r="D36" s="40" t="s">
        <v>6</v>
      </c>
      <c r="E36" s="40" t="s">
        <v>6</v>
      </c>
      <c r="F36" s="40" t="s">
        <v>6</v>
      </c>
      <c r="G36" s="39" t="s">
        <v>6</v>
      </c>
      <c r="H36" s="39" t="s">
        <v>6</v>
      </c>
      <c r="I36" s="39"/>
      <c r="J36" s="40" t="s">
        <v>33</v>
      </c>
    </row>
    <row r="37" spans="1:10" s="50" customFormat="1" x14ac:dyDescent="0.3">
      <c r="A37" s="221">
        <v>1</v>
      </c>
      <c r="B37" s="222" t="s">
        <v>1409</v>
      </c>
      <c r="C37" s="224" t="s">
        <v>1453</v>
      </c>
      <c r="D37" s="223">
        <v>2400000</v>
      </c>
      <c r="E37" s="223">
        <v>2400000</v>
      </c>
      <c r="F37" s="223">
        <v>2400000</v>
      </c>
      <c r="G37" s="223">
        <v>2400000</v>
      </c>
      <c r="H37" s="223">
        <v>2400000</v>
      </c>
      <c r="I37" s="223" t="s">
        <v>1455</v>
      </c>
      <c r="J37" s="224" t="s">
        <v>401</v>
      </c>
    </row>
    <row r="38" spans="1:10" s="50" customFormat="1" x14ac:dyDescent="0.3">
      <c r="A38" s="225"/>
      <c r="B38" s="222"/>
      <c r="C38" s="277"/>
      <c r="D38" s="226"/>
      <c r="E38" s="226"/>
      <c r="F38" s="226"/>
      <c r="G38" s="226"/>
      <c r="H38" s="226"/>
      <c r="I38" s="278" t="s">
        <v>1456</v>
      </c>
      <c r="J38" s="221"/>
    </row>
    <row r="39" spans="1:10" s="50" customFormat="1" x14ac:dyDescent="0.3">
      <c r="A39" s="227"/>
      <c r="B39" s="276"/>
      <c r="C39" s="229"/>
      <c r="D39" s="230"/>
      <c r="E39" s="229"/>
      <c r="F39" s="229"/>
      <c r="G39" s="229"/>
      <c r="H39" s="229"/>
      <c r="I39" s="228" t="s">
        <v>1375</v>
      </c>
      <c r="J39" s="229"/>
    </row>
    <row r="40" spans="1:10" s="50" customFormat="1" ht="19.5" x14ac:dyDescent="0.3">
      <c r="A40" s="48"/>
      <c r="B40" s="49"/>
      <c r="C40" s="49"/>
      <c r="D40" s="49"/>
      <c r="E40" s="49"/>
      <c r="F40" s="49"/>
      <c r="G40" s="49"/>
      <c r="H40" s="49"/>
      <c r="I40" s="49"/>
      <c r="J40" s="49"/>
    </row>
    <row r="41" spans="1:10" s="50" customFormat="1" ht="19.5" x14ac:dyDescent="0.3">
      <c r="A41" s="48"/>
      <c r="B41" s="49"/>
      <c r="C41" s="49"/>
      <c r="D41" s="49"/>
      <c r="E41" s="49"/>
      <c r="F41" s="49"/>
      <c r="G41" s="49"/>
      <c r="H41" s="49"/>
      <c r="I41" s="49"/>
      <c r="J41" s="49"/>
    </row>
    <row r="42" spans="1:10" s="50" customFormat="1" ht="19.5" x14ac:dyDescent="0.3">
      <c r="A42" s="48"/>
      <c r="B42" s="49"/>
      <c r="C42" s="49"/>
      <c r="D42" s="49"/>
      <c r="E42" s="49"/>
      <c r="F42" s="49"/>
      <c r="G42" s="49"/>
      <c r="H42" s="49"/>
      <c r="I42" s="49"/>
      <c r="J42" s="49"/>
    </row>
    <row r="43" spans="1:10" s="50" customFormat="1" ht="19.5" x14ac:dyDescent="0.3">
      <c r="A43" s="48"/>
      <c r="B43" s="49"/>
      <c r="C43" s="49"/>
      <c r="D43" s="49"/>
      <c r="E43" s="49"/>
      <c r="F43" s="49"/>
      <c r="G43" s="49"/>
      <c r="H43" s="49"/>
      <c r="I43" s="49"/>
      <c r="J43" s="49"/>
    </row>
    <row r="44" spans="1:10" s="50" customFormat="1" ht="19.5" x14ac:dyDescent="0.3">
      <c r="A44" s="48"/>
      <c r="B44" s="49"/>
      <c r="C44" s="49"/>
      <c r="D44" s="49"/>
      <c r="E44" s="49"/>
      <c r="F44" s="49"/>
      <c r="G44" s="49"/>
      <c r="H44" s="49"/>
      <c r="I44" s="49"/>
      <c r="J44" s="49"/>
    </row>
    <row r="45" spans="1:10" s="50" customFormat="1" ht="19.5" x14ac:dyDescent="0.3">
      <c r="A45" s="48"/>
      <c r="B45" s="49"/>
      <c r="C45" s="49"/>
      <c r="D45" s="49"/>
      <c r="E45" s="49"/>
      <c r="F45" s="49"/>
      <c r="G45" s="49"/>
      <c r="H45" s="49"/>
      <c r="I45" s="49"/>
      <c r="J45" s="49"/>
    </row>
    <row r="46" spans="1:10" s="50" customFormat="1" ht="19.5" x14ac:dyDescent="0.3">
      <c r="A46" s="48"/>
      <c r="B46" s="49"/>
      <c r="C46" s="49"/>
      <c r="D46" s="49"/>
      <c r="E46" s="49"/>
      <c r="F46" s="49"/>
      <c r="G46" s="49"/>
      <c r="H46" s="49"/>
      <c r="I46" s="49"/>
      <c r="J46" s="49"/>
    </row>
    <row r="47" spans="1:10" s="50" customFormat="1" ht="19.5" x14ac:dyDescent="0.3">
      <c r="A47" s="48"/>
      <c r="B47" s="49"/>
      <c r="C47" s="49"/>
      <c r="D47" s="49"/>
      <c r="E47" s="49"/>
      <c r="F47" s="49"/>
      <c r="G47" s="49"/>
      <c r="H47" s="49"/>
      <c r="I47" s="49"/>
      <c r="J47" s="49"/>
    </row>
    <row r="48" spans="1:10" s="50" customFormat="1" ht="19.5" x14ac:dyDescent="0.3">
      <c r="A48" s="48"/>
      <c r="B48" s="49"/>
      <c r="C48" s="49"/>
      <c r="D48" s="49"/>
      <c r="E48" s="49"/>
      <c r="F48" s="49"/>
      <c r="G48" s="49"/>
      <c r="H48" s="49"/>
      <c r="I48" s="49"/>
      <c r="J48" s="49"/>
    </row>
    <row r="49" spans="1:10" s="50" customFormat="1" ht="19.5" x14ac:dyDescent="0.3">
      <c r="A49" s="48"/>
      <c r="B49" s="49"/>
      <c r="C49" s="49"/>
      <c r="D49" s="49"/>
      <c r="E49" s="49"/>
      <c r="F49" s="49"/>
      <c r="G49" s="49"/>
      <c r="H49" s="49"/>
      <c r="I49" s="49"/>
      <c r="J49" s="49"/>
    </row>
    <row r="50" spans="1:10" s="50" customFormat="1" ht="19.5" x14ac:dyDescent="0.3">
      <c r="A50" s="48"/>
      <c r="B50" s="49"/>
      <c r="C50" s="49"/>
      <c r="D50" s="49"/>
      <c r="E50" s="49"/>
      <c r="F50" s="49"/>
      <c r="G50" s="49"/>
      <c r="H50" s="49"/>
      <c r="I50" s="49"/>
      <c r="J50" s="49"/>
    </row>
  </sheetData>
  <mergeCells count="17">
    <mergeCell ref="D22:H22"/>
    <mergeCell ref="A30:J30"/>
    <mergeCell ref="A31:J31"/>
    <mergeCell ref="A32:J32"/>
    <mergeCell ref="D34:H34"/>
    <mergeCell ref="D10:H10"/>
    <mergeCell ref="A18:J18"/>
    <mergeCell ref="A19:J19"/>
    <mergeCell ref="A20:J20"/>
    <mergeCell ref="I1:J1"/>
    <mergeCell ref="A2:J2"/>
    <mergeCell ref="A4:J4"/>
    <mergeCell ref="A5:J5"/>
    <mergeCell ref="A3:J3"/>
    <mergeCell ref="A6:J6"/>
    <mergeCell ref="A7:J7"/>
    <mergeCell ref="A8:J8"/>
  </mergeCells>
  <pageMargins left="0.19685039370078741" right="7.874015748031496E-2" top="0.31496062992125984" bottom="0.31496062992125984" header="0.31496062992125984" footer="0"/>
  <pageSetup scale="95" firstPageNumber="65" orientation="landscape" useFirstPageNumber="1" horizontalDpi="4294967293" verticalDpi="0" r:id="rId1"/>
  <headerFooter>
    <oddFooter>&amp;R&amp;"TH SarabunIT๙,ธรรมดา"&amp;16&amp;P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"/>
  <sheetViews>
    <sheetView workbookViewId="0">
      <selection activeCell="F24" sqref="F24"/>
    </sheetView>
  </sheetViews>
  <sheetFormatPr defaultRowHeight="14.25" x14ac:dyDescent="0.2"/>
  <sheetData>
    <row r="1" spans="1:12" ht="20.25" x14ac:dyDescent="0.3">
      <c r="A1" s="369" t="s">
        <v>71</v>
      </c>
      <c r="B1" s="369"/>
      <c r="C1" s="369"/>
      <c r="D1" s="369"/>
      <c r="E1" s="369"/>
      <c r="F1" s="369"/>
      <c r="G1" s="369"/>
      <c r="H1" s="369"/>
      <c r="I1" s="369"/>
      <c r="J1" s="369"/>
      <c r="K1" s="369"/>
      <c r="L1" s="369"/>
    </row>
    <row r="2" spans="1:12" ht="20.25" x14ac:dyDescent="0.3">
      <c r="A2" s="369" t="s">
        <v>72</v>
      </c>
      <c r="B2" s="369"/>
      <c r="C2" s="369"/>
      <c r="D2" s="369"/>
      <c r="E2" s="369"/>
      <c r="F2" s="369"/>
      <c r="G2" s="369"/>
      <c r="H2" s="369"/>
      <c r="I2" s="369"/>
      <c r="J2" s="369"/>
      <c r="K2" s="369"/>
      <c r="L2" s="369"/>
    </row>
    <row r="3" spans="1:12" ht="20.25" x14ac:dyDescent="0.3">
      <c r="A3" s="100" t="s">
        <v>73</v>
      </c>
      <c r="B3" s="21"/>
      <c r="C3" s="21"/>
      <c r="D3" s="96"/>
      <c r="E3" s="22"/>
      <c r="F3" s="22"/>
      <c r="G3" s="21"/>
      <c r="H3" s="21"/>
      <c r="I3" s="21"/>
      <c r="J3" s="21"/>
      <c r="K3" s="23"/>
      <c r="L3" s="23"/>
    </row>
    <row r="4" spans="1:12" ht="20.25" x14ac:dyDescent="0.3">
      <c r="A4" s="369" t="s">
        <v>302</v>
      </c>
      <c r="B4" s="369"/>
      <c r="C4" s="369"/>
      <c r="D4" s="369"/>
      <c r="E4" s="17"/>
      <c r="F4" s="17"/>
      <c r="G4" s="44"/>
      <c r="H4" s="44"/>
      <c r="I4" s="44"/>
      <c r="J4" s="44"/>
      <c r="K4" s="45"/>
      <c r="L4" s="45"/>
    </row>
    <row r="5" spans="1:12" ht="20.25" x14ac:dyDescent="0.3">
      <c r="A5" s="47"/>
      <c r="B5" s="46"/>
      <c r="C5" s="46"/>
      <c r="D5" s="47"/>
      <c r="E5" s="46"/>
      <c r="F5" s="46"/>
      <c r="G5" s="46"/>
      <c r="H5" s="46"/>
      <c r="I5" s="46"/>
      <c r="J5" s="46"/>
      <c r="K5" s="46"/>
      <c r="L5" s="46"/>
    </row>
    <row r="6" spans="1:12" ht="20.25" x14ac:dyDescent="0.3">
      <c r="A6" s="43"/>
      <c r="B6" s="37"/>
      <c r="C6" s="37"/>
      <c r="D6" s="38" t="s">
        <v>22</v>
      </c>
      <c r="E6" s="358" t="s">
        <v>23</v>
      </c>
      <c r="F6" s="359"/>
      <c r="G6" s="359"/>
      <c r="H6" s="359"/>
      <c r="I6" s="360"/>
      <c r="J6" s="38" t="s">
        <v>24</v>
      </c>
      <c r="K6" s="38" t="s">
        <v>25</v>
      </c>
      <c r="L6" s="93" t="s">
        <v>26</v>
      </c>
    </row>
    <row r="7" spans="1:12" ht="20.25" x14ac:dyDescent="0.3">
      <c r="A7" s="39" t="s">
        <v>20</v>
      </c>
      <c r="B7" s="39" t="s">
        <v>5</v>
      </c>
      <c r="C7" s="39" t="s">
        <v>27</v>
      </c>
      <c r="D7" s="39" t="s">
        <v>28</v>
      </c>
      <c r="E7" s="38">
        <v>2566</v>
      </c>
      <c r="F7" s="38">
        <v>2567</v>
      </c>
      <c r="G7" s="38">
        <v>2568</v>
      </c>
      <c r="H7" s="38">
        <v>2569</v>
      </c>
      <c r="I7" s="38">
        <v>2570</v>
      </c>
      <c r="J7" s="39" t="s">
        <v>29</v>
      </c>
      <c r="K7" s="39" t="s">
        <v>30</v>
      </c>
      <c r="L7" s="94" t="s">
        <v>31</v>
      </c>
    </row>
    <row r="8" spans="1:12" ht="20.25" x14ac:dyDescent="0.3">
      <c r="A8" s="40"/>
      <c r="B8" s="35"/>
      <c r="C8" s="40"/>
      <c r="D8" s="40" t="s">
        <v>32</v>
      </c>
      <c r="E8" s="40" t="s">
        <v>6</v>
      </c>
      <c r="F8" s="40" t="s">
        <v>6</v>
      </c>
      <c r="G8" s="40" t="s">
        <v>6</v>
      </c>
      <c r="H8" s="40" t="s">
        <v>6</v>
      </c>
      <c r="I8" s="40" t="s">
        <v>6</v>
      </c>
      <c r="J8" s="40"/>
      <c r="K8" s="40"/>
      <c r="L8" s="95" t="s">
        <v>33</v>
      </c>
    </row>
    <row r="9" spans="1:12" ht="19.5" x14ac:dyDescent="0.3">
      <c r="A9" s="106">
        <v>56</v>
      </c>
      <c r="B9" s="107" t="s">
        <v>358</v>
      </c>
      <c r="C9" s="65" t="s">
        <v>348</v>
      </c>
      <c r="D9" s="106" t="s">
        <v>366</v>
      </c>
      <c r="E9" s="108">
        <v>5000000</v>
      </c>
      <c r="F9" s="108">
        <v>5000000</v>
      </c>
      <c r="G9" s="108">
        <v>5000000</v>
      </c>
      <c r="H9" s="108">
        <v>5000000</v>
      </c>
      <c r="I9" s="108">
        <v>5000000</v>
      </c>
      <c r="J9" s="130" t="s">
        <v>80</v>
      </c>
      <c r="K9" s="65" t="s">
        <v>352</v>
      </c>
      <c r="L9" s="106" t="s">
        <v>70</v>
      </c>
    </row>
    <row r="10" spans="1:12" ht="19.5" x14ac:dyDescent="0.3">
      <c r="A10" s="124"/>
      <c r="B10" s="110" t="s">
        <v>359</v>
      </c>
      <c r="C10" s="66" t="s">
        <v>351</v>
      </c>
      <c r="D10" s="109" t="s">
        <v>365</v>
      </c>
      <c r="E10" s="111"/>
      <c r="F10" s="111"/>
      <c r="G10" s="109"/>
      <c r="H10" s="109"/>
      <c r="I10" s="111"/>
      <c r="J10" s="109" t="s">
        <v>81</v>
      </c>
      <c r="K10" s="66" t="s">
        <v>353</v>
      </c>
      <c r="L10" s="109"/>
    </row>
    <row r="11" spans="1:12" ht="19.5" x14ac:dyDescent="0.3">
      <c r="A11" s="124"/>
      <c r="B11" s="110"/>
      <c r="C11" s="66" t="s">
        <v>349</v>
      </c>
      <c r="D11" s="109" t="s">
        <v>347</v>
      </c>
      <c r="E11" s="112"/>
      <c r="F11" s="112"/>
      <c r="G11" s="110"/>
      <c r="H11" s="110"/>
      <c r="I11" s="110"/>
      <c r="J11" s="109" t="s">
        <v>82</v>
      </c>
      <c r="K11" s="66" t="s">
        <v>354</v>
      </c>
      <c r="L11" s="110"/>
    </row>
    <row r="12" spans="1:12" ht="19.5" x14ac:dyDescent="0.3">
      <c r="A12" s="113"/>
      <c r="B12" s="114"/>
      <c r="C12" s="67" t="s">
        <v>350</v>
      </c>
      <c r="D12" s="128"/>
      <c r="E12" s="115"/>
      <c r="F12" s="115"/>
      <c r="G12" s="115"/>
      <c r="H12" s="115"/>
      <c r="I12" s="115"/>
      <c r="J12" s="115" t="s">
        <v>83</v>
      </c>
      <c r="K12" s="67" t="s">
        <v>83</v>
      </c>
      <c r="L12" s="113"/>
    </row>
    <row r="13" spans="1:12" ht="19.5" x14ac:dyDescent="0.3">
      <c r="A13" s="106">
        <v>57</v>
      </c>
      <c r="B13" s="107" t="s">
        <v>355</v>
      </c>
      <c r="C13" s="65" t="s">
        <v>360</v>
      </c>
      <c r="D13" s="106" t="s">
        <v>364</v>
      </c>
      <c r="E13" s="108">
        <v>500000</v>
      </c>
      <c r="F13" s="108">
        <v>500000</v>
      </c>
      <c r="G13" s="108">
        <v>500000</v>
      </c>
      <c r="H13" s="108">
        <v>500000</v>
      </c>
      <c r="I13" s="108">
        <v>500000</v>
      </c>
      <c r="J13" s="108" t="s">
        <v>80</v>
      </c>
      <c r="K13" s="141" t="s">
        <v>367</v>
      </c>
      <c r="L13" s="106" t="s">
        <v>70</v>
      </c>
    </row>
    <row r="14" spans="1:12" ht="19.5" x14ac:dyDescent="0.3">
      <c r="A14" s="124"/>
      <c r="B14" s="110" t="s">
        <v>356</v>
      </c>
      <c r="C14" s="66" t="s">
        <v>361</v>
      </c>
      <c r="D14" s="109" t="s">
        <v>365</v>
      </c>
      <c r="E14" s="111"/>
      <c r="F14" s="111"/>
      <c r="G14" s="109"/>
      <c r="H14" s="109"/>
      <c r="I14" s="109"/>
      <c r="J14" s="109" t="s">
        <v>81</v>
      </c>
      <c r="K14" s="142" t="s">
        <v>368</v>
      </c>
      <c r="L14" s="109"/>
    </row>
    <row r="15" spans="1:12" ht="19.5" x14ac:dyDescent="0.3">
      <c r="A15" s="124"/>
      <c r="B15" s="110" t="s">
        <v>357</v>
      </c>
      <c r="C15" s="66" t="s">
        <v>362</v>
      </c>
      <c r="D15" s="109"/>
      <c r="E15" s="112"/>
      <c r="F15" s="112"/>
      <c r="G15" s="110"/>
      <c r="H15" s="110"/>
      <c r="I15" s="110"/>
      <c r="J15" s="109" t="s">
        <v>82</v>
      </c>
      <c r="K15" s="142" t="s">
        <v>369</v>
      </c>
      <c r="L15" s="110"/>
    </row>
    <row r="16" spans="1:12" ht="19.5" x14ac:dyDescent="0.3">
      <c r="A16" s="113"/>
      <c r="B16" s="114"/>
      <c r="C16" s="67" t="s">
        <v>363</v>
      </c>
      <c r="D16" s="128"/>
      <c r="E16" s="115"/>
      <c r="F16" s="115"/>
      <c r="G16" s="115"/>
      <c r="H16" s="115"/>
      <c r="I16" s="115"/>
      <c r="J16" s="115" t="s">
        <v>83</v>
      </c>
      <c r="K16" s="143" t="s">
        <v>350</v>
      </c>
      <c r="L16" s="113"/>
    </row>
  </sheetData>
  <mergeCells count="4">
    <mergeCell ref="A1:L1"/>
    <mergeCell ref="A2:L2"/>
    <mergeCell ref="A4:D4"/>
    <mergeCell ref="E6:I6"/>
  </mergeCells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8</vt:i4>
      </vt:variant>
    </vt:vector>
  </HeadingPairs>
  <TitlesOfParts>
    <vt:vector size="8" baseType="lpstr">
      <vt:lpstr>01</vt:lpstr>
      <vt:lpstr>01-1</vt:lpstr>
      <vt:lpstr>02</vt:lpstr>
      <vt:lpstr>02-1</vt:lpstr>
      <vt:lpstr>02-2</vt:lpstr>
      <vt:lpstr>03</vt:lpstr>
      <vt:lpstr>Sheet1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DONTOOM</dc:creator>
  <cp:lastModifiedBy>LENOVO</cp:lastModifiedBy>
  <cp:lastPrinted>2024-04-23T07:03:00Z</cp:lastPrinted>
  <dcterms:created xsi:type="dcterms:W3CDTF">2021-02-17T03:20:36Z</dcterms:created>
  <dcterms:modified xsi:type="dcterms:W3CDTF">2024-04-23T07:03:05Z</dcterms:modified>
</cp:coreProperties>
</file>